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285" yWindow="165" windowWidth="16200" windowHeight="9720"/>
  </bookViews>
  <sheets>
    <sheet name="Лист1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G33" i="1" l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J33" i="1"/>
  <c r="J34" i="1"/>
  <c r="J35" i="1"/>
  <c r="J36" i="1"/>
  <c r="J37" i="1"/>
  <c r="L33" i="1"/>
  <c r="L34" i="1"/>
  <c r="L35" i="1"/>
  <c r="L36" i="1"/>
  <c r="L37" i="1"/>
  <c r="F33" i="1"/>
  <c r="F34" i="1"/>
  <c r="F35" i="1"/>
  <c r="F36" i="1"/>
  <c r="F37" i="1"/>
  <c r="E33" i="1"/>
  <c r="E34" i="1"/>
  <c r="E35" i="1"/>
  <c r="E36" i="1"/>
  <c r="E37" i="1"/>
  <c r="K25" i="1"/>
  <c r="K26" i="1"/>
  <c r="K27" i="1"/>
  <c r="K28" i="1"/>
  <c r="K29" i="1"/>
  <c r="K30" i="1"/>
  <c r="K33" i="1"/>
  <c r="K34" i="1"/>
  <c r="K35" i="1"/>
  <c r="K36" i="1"/>
  <c r="K37" i="1"/>
  <c r="D33" i="1"/>
  <c r="D34" i="1"/>
  <c r="D35" i="1"/>
  <c r="D36" i="1"/>
  <c r="D37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J25" i="1"/>
  <c r="J26" i="1"/>
  <c r="J27" i="1"/>
  <c r="J28" i="1"/>
  <c r="J29" i="1"/>
  <c r="J30" i="1"/>
  <c r="L25" i="1"/>
  <c r="L26" i="1"/>
  <c r="L27" i="1"/>
  <c r="L28" i="1"/>
  <c r="L29" i="1"/>
  <c r="L30" i="1"/>
  <c r="F25" i="1"/>
  <c r="F26" i="1"/>
  <c r="F27" i="1"/>
  <c r="F28" i="1"/>
  <c r="F29" i="1"/>
  <c r="F30" i="1"/>
  <c r="D25" i="1"/>
  <c r="D26" i="1"/>
  <c r="D27" i="1"/>
  <c r="D28" i="1"/>
  <c r="D29" i="1"/>
  <c r="D30" i="1"/>
  <c r="E25" i="1"/>
  <c r="E26" i="1"/>
  <c r="E27" i="1"/>
  <c r="E28" i="1"/>
  <c r="E29" i="1"/>
  <c r="E30" i="1"/>
  <c r="H14" i="1"/>
  <c r="G16" i="1"/>
  <c r="H16" i="1"/>
  <c r="I16" i="1"/>
  <c r="G17" i="1"/>
  <c r="H17" i="1"/>
  <c r="I17" i="1"/>
  <c r="G18" i="1"/>
  <c r="H18" i="1"/>
  <c r="I18" i="1"/>
  <c r="G19" i="1"/>
  <c r="H19" i="1"/>
  <c r="I19" i="1"/>
  <c r="K16" i="1"/>
  <c r="K17" i="1"/>
  <c r="K18" i="1"/>
  <c r="K19" i="1"/>
  <c r="J16" i="1"/>
  <c r="J17" i="1"/>
  <c r="J18" i="1"/>
  <c r="J19" i="1"/>
  <c r="L16" i="1"/>
  <c r="L17" i="1"/>
  <c r="L18" i="1"/>
  <c r="L19" i="1"/>
  <c r="F14" i="1"/>
  <c r="F15" i="1"/>
  <c r="F16" i="1"/>
  <c r="F17" i="1"/>
  <c r="F18" i="1"/>
  <c r="F19" i="1"/>
  <c r="E16" i="1"/>
  <c r="E17" i="1"/>
  <c r="E18" i="1"/>
  <c r="E19" i="1"/>
  <c r="K6" i="1"/>
  <c r="K7" i="1"/>
  <c r="K9" i="1"/>
  <c r="K10" i="1"/>
  <c r="J6" i="1"/>
  <c r="J7" i="1"/>
  <c r="J10" i="1"/>
  <c r="G6" i="1"/>
  <c r="H6" i="1"/>
  <c r="I6" i="1"/>
  <c r="G7" i="1"/>
  <c r="H7" i="1"/>
  <c r="I7" i="1"/>
  <c r="G10" i="1"/>
  <c r="H10" i="1"/>
  <c r="I10" i="1"/>
  <c r="E6" i="1"/>
  <c r="F6" i="1"/>
  <c r="E7" i="1"/>
  <c r="F7" i="1"/>
  <c r="F8" i="1"/>
  <c r="E9" i="1"/>
  <c r="E10" i="1"/>
  <c r="F10" i="1"/>
  <c r="D6" i="1"/>
  <c r="D7" i="1"/>
  <c r="D10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H42" i="1"/>
  <c r="F42" i="1"/>
  <c r="B33" i="1"/>
  <c r="A33" i="1"/>
  <c r="H32" i="1"/>
  <c r="H43" i="1" s="1"/>
  <c r="B24" i="1"/>
  <c r="A24" i="1"/>
  <c r="J23" i="1"/>
  <c r="F23" i="1"/>
  <c r="B14" i="1"/>
  <c r="A14" i="1"/>
  <c r="G13" i="1"/>
  <c r="F13" i="1"/>
  <c r="H23" i="1" l="1"/>
  <c r="F32" i="1"/>
  <c r="F43" i="1" s="1"/>
  <c r="J32" i="1"/>
  <c r="J43" i="1" s="1"/>
  <c r="I13" i="1"/>
  <c r="I195" i="1"/>
  <c r="L195" i="1"/>
  <c r="I176" i="1"/>
  <c r="L176" i="1"/>
  <c r="H13" i="1"/>
  <c r="J13" i="1"/>
  <c r="J24" i="1" s="1"/>
  <c r="L13" i="1"/>
  <c r="L23" i="1"/>
  <c r="L24" i="1" s="1"/>
  <c r="L196" i="1" s="1"/>
  <c r="I23" i="1"/>
  <c r="G23" i="1"/>
  <c r="G24" i="1" s="1"/>
  <c r="L32" i="1"/>
  <c r="L43" i="1" s="1"/>
  <c r="I32" i="1"/>
  <c r="G32" i="1"/>
  <c r="L157" i="1"/>
  <c r="I138" i="1"/>
  <c r="L138" i="1"/>
  <c r="I119" i="1"/>
  <c r="L119" i="1"/>
  <c r="L100" i="1"/>
  <c r="I100" i="1"/>
  <c r="G100" i="1"/>
  <c r="I81" i="1"/>
  <c r="L81" i="1"/>
  <c r="I62" i="1"/>
  <c r="I42" i="1"/>
  <c r="I43" i="1" s="1"/>
  <c r="G42" i="1"/>
  <c r="F24" i="1"/>
  <c r="F196" i="1" s="1"/>
  <c r="I24" i="1" l="1"/>
  <c r="H24" i="1"/>
  <c r="H196" i="1" s="1"/>
  <c r="I196" i="1"/>
  <c r="G43" i="1"/>
  <c r="G196" i="1" s="1"/>
  <c r="J196" i="1"/>
</calcChain>
</file>

<file path=xl/sharedStrings.xml><?xml version="1.0" encoding="utf-8"?>
<sst xmlns="http://schemas.openxmlformats.org/spreadsheetml/2006/main" count="328" uniqueCount="128">
  <si>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</si>
  <si>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</si>
  <si>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</si>
  <si>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</si>
  <si>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</si>
  <si>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</si>
  <si>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</si>
  <si>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</si>
  <si>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</si>
  <si>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</si>
  <si>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</si>
  <si>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</si>
  <si>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</si>
  <si>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</si>
  <si>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</si>
  <si>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</si>
  <si>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</si>
  <si>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</si>
  <si>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</si>
  <si>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</si>
  <si>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</si>
  <si>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</si>
  <si>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</si>
  <si>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Обед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</si>
  <si>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</si>
  <si>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</si>
  <si>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</si>
  <si>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</si>
  <si>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</si>
  <si>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</si>
  <si>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</si>
  <si>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</si>
  <si>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</si>
  <si>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И.А. Деревнина</t>
  </si>
  <si>
    <t>фрукт</t>
  </si>
  <si>
    <t>54-4г</t>
  </si>
  <si>
    <t>П/Ф</t>
  </si>
  <si>
    <t>54-32хн</t>
  </si>
  <si>
    <t>Пром.</t>
  </si>
  <si>
    <t>Каша гречневая рассыпчатая</t>
  </si>
  <si>
    <t>Котлеты Домашние</t>
  </si>
  <si>
    <t>Компот из свежих яблок</t>
  </si>
  <si>
    <t>хлеб пшеничный йодированный</t>
  </si>
  <si>
    <t>Банан</t>
  </si>
  <si>
    <t>54-8г</t>
  </si>
  <si>
    <t>54-21м</t>
  </si>
  <si>
    <t>54-4хн</t>
  </si>
  <si>
    <t>Капуста тушеная</t>
  </si>
  <si>
    <t>Курица отварная</t>
  </si>
  <si>
    <t>Компот из изюма</t>
  </si>
  <si>
    <t>Хлеб ржаной</t>
  </si>
  <si>
    <t>54-20з</t>
  </si>
  <si>
    <t>54-11г</t>
  </si>
  <si>
    <t>54-11р</t>
  </si>
  <si>
    <t>54-3гн</t>
  </si>
  <si>
    <t>Горошек зеленый</t>
  </si>
  <si>
    <t>Картофельное пюре</t>
  </si>
  <si>
    <t>Рыба тушеная в томате с овощами (минтай)</t>
  </si>
  <si>
    <t>Чай с лимоном и сахаром</t>
  </si>
  <si>
    <t>Хлеб пшеничный</t>
  </si>
  <si>
    <t>Вареники</t>
  </si>
  <si>
    <t>Напиток из шиповника</t>
  </si>
  <si>
    <t>Сок с трубочкой</t>
  </si>
  <si>
    <t>200</t>
  </si>
  <si>
    <t>54-18г</t>
  </si>
  <si>
    <t>54-1хн</t>
  </si>
  <si>
    <t>Макароны безглютеновые отварные</t>
  </si>
  <si>
    <t>Котлеты Куриные</t>
  </si>
  <si>
    <t>Компот из смеси сухофруктов</t>
  </si>
  <si>
    <t>Мандарин</t>
  </si>
  <si>
    <t>54-1с</t>
  </si>
  <si>
    <t>54-6г</t>
  </si>
  <si>
    <t xml:space="preserve">54-2м </t>
  </si>
  <si>
    <t>Щи из свежей капусты со сметаной</t>
  </si>
  <si>
    <t>Рис отварной</t>
  </si>
  <si>
    <t>Гуляш из говядины</t>
  </si>
  <si>
    <t>Сок яблочный</t>
  </si>
  <si>
    <t>54-1з</t>
  </si>
  <si>
    <t>54-26к</t>
  </si>
  <si>
    <t>54-22гн</t>
  </si>
  <si>
    <t>Сыр твердых сортов в нарезке</t>
  </si>
  <si>
    <t>Каша жидкая молочная рисовая</t>
  </si>
  <si>
    <t xml:space="preserve">Какао с молоком сгущенным </t>
  </si>
  <si>
    <t>54-3з</t>
  </si>
  <si>
    <t>54-27с</t>
  </si>
  <si>
    <t>Помидор в нарезке</t>
  </si>
  <si>
    <t>Суп с рыбными консервами (сайра)</t>
  </si>
  <si>
    <t>Пельмени</t>
  </si>
  <si>
    <t>54-1г</t>
  </si>
  <si>
    <t>Макароны отварные</t>
  </si>
  <si>
    <t xml:space="preserve">54-24з </t>
  </si>
  <si>
    <t xml:space="preserve">54-11м </t>
  </si>
  <si>
    <t>Икра кабачковая</t>
  </si>
  <si>
    <t>Плов из отварной говядины</t>
  </si>
  <si>
    <t>Сок вишневый</t>
  </si>
  <si>
    <t>54-2гн</t>
  </si>
  <si>
    <t>Чай с сахаром</t>
  </si>
  <si>
    <t>54-7з</t>
  </si>
  <si>
    <t>54-25с</t>
  </si>
  <si>
    <t>Салат из белокочанной капусты</t>
  </si>
  <si>
    <t>Суп гороховый</t>
  </si>
  <si>
    <t>картофельная запеканка с мясом 1</t>
  </si>
  <si>
    <t>54-16к</t>
  </si>
  <si>
    <t>54-23гн</t>
  </si>
  <si>
    <t>Каша "Дружба"</t>
  </si>
  <si>
    <t>Кофейный напиток с молоком</t>
  </si>
  <si>
    <t>Яблоко</t>
  </si>
  <si>
    <t>54-2с</t>
  </si>
  <si>
    <t>54-18м</t>
  </si>
  <si>
    <t>Борщ с капустой и картофелем со сметаной</t>
  </si>
  <si>
    <t>Печень говяжья по-строгановски</t>
  </si>
  <si>
    <t>Сок абрикосовый</t>
  </si>
  <si>
    <t>Тефтели "Натуральные"</t>
  </si>
  <si>
    <t>Соус красный основной</t>
  </si>
  <si>
    <t>соус</t>
  </si>
  <si>
    <t>54-3соус</t>
  </si>
  <si>
    <t>Салат из свежих помидоров и огурцов</t>
  </si>
  <si>
    <t>Рассольник Ленинградский</t>
  </si>
  <si>
    <t>Чай с лимоном и медом</t>
  </si>
  <si>
    <t>Тефтели из говядины с рисом</t>
  </si>
  <si>
    <t>54-16м</t>
  </si>
  <si>
    <t>гор.напиток</t>
  </si>
  <si>
    <t>фрукты</t>
  </si>
  <si>
    <t>закуска</t>
  </si>
  <si>
    <t>1 блюдо</t>
  </si>
  <si>
    <t>2 блюдо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</si>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</sst>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86;&#1077;%20&#1084;&#1077;&#1085;&#1102;/&#1089;%2019.05/22-23%20&#1091;&#1095;&#1077;&#1073;&#1085;&#1099;&#1081;%20&#1075;&#1086;&#1076;/02.09/1%20&#1085;&#1077;&#1076;&#1077;&#1083;&#1103;/2022-09-04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86;&#1077;%20&#1084;&#1077;&#1085;&#1102;/&#1089;%2019.05/22-23%20&#1091;&#1095;&#1077;&#1073;&#1085;&#1099;&#1081;%20&#1075;&#1086;&#1076;/02.09/1%20&#1085;&#1077;&#1076;&#1077;&#1083;&#1103;/2022-09-0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.09."/>
    </sheetNames>
    <sheetDataSet>
      <sheetData sheetId="0" refreshError="1">
        <row r="4">
          <cell r="B4" t="str">
            <v>закуска</v>
          </cell>
          <cell r="C4" t="str">
            <v>54-1з</v>
          </cell>
          <cell r="D4" t="str">
            <v>Сыр твердых сортов в нарезке</v>
          </cell>
          <cell r="E4">
            <v>20</v>
          </cell>
          <cell r="G4">
            <v>71.7</v>
          </cell>
          <cell r="H4">
            <v>4.5999999999999996</v>
          </cell>
          <cell r="I4">
            <v>5.9</v>
          </cell>
          <cell r="J4">
            <v>0</v>
          </cell>
        </row>
        <row r="5">
          <cell r="B5" t="str">
            <v>гор.блюдо</v>
          </cell>
          <cell r="C5" t="str">
            <v>54-6к</v>
          </cell>
          <cell r="D5" t="str">
            <v>Каша вязкая молочная пшенная</v>
          </cell>
          <cell r="E5">
            <v>200</v>
          </cell>
          <cell r="G5">
            <v>274.89999999999998</v>
          </cell>
          <cell r="H5">
            <v>8.3000000000000007</v>
          </cell>
          <cell r="I5">
            <v>10.1</v>
          </cell>
          <cell r="J5">
            <v>37.6</v>
          </cell>
        </row>
        <row r="6">
          <cell r="E6">
            <v>200</v>
          </cell>
        </row>
        <row r="7">
          <cell r="C7" t="str">
            <v>Пром.</v>
          </cell>
          <cell r="D7" t="str">
            <v>Апельсин</v>
          </cell>
        </row>
        <row r="8">
          <cell r="B8" t="str">
            <v>хлеб</v>
          </cell>
          <cell r="C8" t="str">
            <v>Пром.</v>
          </cell>
          <cell r="D8" t="str">
            <v>Хлеб пшеничный</v>
          </cell>
          <cell r="E8">
            <v>30</v>
          </cell>
          <cell r="G8">
            <v>70.3</v>
          </cell>
          <cell r="H8">
            <v>2.2999999999999998</v>
          </cell>
          <cell r="I8">
            <v>0.2</v>
          </cell>
          <cell r="J8">
            <v>14.8</v>
          </cell>
        </row>
        <row r="9">
          <cell r="E9">
            <v>230</v>
          </cell>
          <cell r="I9">
            <v>8.4</v>
          </cell>
        </row>
        <row r="10">
          <cell r="E10">
            <v>75</v>
          </cell>
        </row>
        <row r="11">
          <cell r="C11" t="str">
            <v>54-3соус</v>
          </cell>
          <cell r="D11" t="str">
            <v>Соус красный основной</v>
          </cell>
          <cell r="E11">
            <v>20</v>
          </cell>
          <cell r="F11">
            <v>2.62</v>
          </cell>
          <cell r="G11">
            <v>14.1</v>
          </cell>
          <cell r="H11">
            <v>0.7</v>
          </cell>
          <cell r="I11">
            <v>0.5</v>
          </cell>
          <cell r="J11">
            <v>1.8</v>
          </cell>
        </row>
        <row r="12">
          <cell r="C12" t="str">
            <v>54-3хн</v>
          </cell>
          <cell r="D12" t="str">
            <v>Компот из чернослива</v>
          </cell>
          <cell r="E12">
            <v>200</v>
          </cell>
          <cell r="F12">
            <v>8.73</v>
          </cell>
          <cell r="G12">
            <v>81.3</v>
          </cell>
          <cell r="H12">
            <v>0.5</v>
          </cell>
          <cell r="I12">
            <v>0.2</v>
          </cell>
          <cell r="J12">
            <v>19.399999999999999</v>
          </cell>
        </row>
        <row r="13">
          <cell r="C13" t="str">
            <v>Пром.</v>
          </cell>
          <cell r="D13" t="str">
            <v>Банан</v>
          </cell>
          <cell r="E13">
            <v>90</v>
          </cell>
          <cell r="F13">
            <v>11.25</v>
          </cell>
          <cell r="G13">
            <v>85.1</v>
          </cell>
          <cell r="H13">
            <v>1.4</v>
          </cell>
          <cell r="I13">
            <v>0.5</v>
          </cell>
          <cell r="J13">
            <v>18.899999999999999</v>
          </cell>
        </row>
        <row r="14">
          <cell r="C14" t="str">
            <v>Пром.</v>
          </cell>
          <cell r="D14" t="str">
            <v>хлеб пшеничный йодированный</v>
          </cell>
          <cell r="E14">
            <v>30</v>
          </cell>
          <cell r="F14">
            <v>1.91</v>
          </cell>
          <cell r="G14">
            <v>70.3</v>
          </cell>
          <cell r="H14">
            <v>2.2999999999999998</v>
          </cell>
          <cell r="I14">
            <v>0.2</v>
          </cell>
          <cell r="J14">
            <v>14.8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.09."/>
    </sheetNames>
    <sheetDataSet>
      <sheetData sheetId="0">
        <row r="4">
          <cell r="B4" t="str">
            <v>гор.блюдо</v>
          </cell>
          <cell r="C4" t="str">
            <v>54-1г</v>
          </cell>
          <cell r="D4" t="str">
            <v>Макароны отварные</v>
          </cell>
          <cell r="E4">
            <v>200</v>
          </cell>
          <cell r="F4">
            <v>9.93</v>
          </cell>
          <cell r="G4">
            <v>262.39999999999998</v>
          </cell>
          <cell r="H4">
            <v>7.1</v>
          </cell>
          <cell r="I4">
            <v>6.6</v>
          </cell>
          <cell r="J4">
            <v>43.7</v>
          </cell>
        </row>
        <row r="5">
          <cell r="B5" t="str">
            <v>напиток</v>
          </cell>
          <cell r="C5" t="str">
            <v>54-23гн</v>
          </cell>
          <cell r="D5" t="str">
            <v>Кофейный напиток с молоком</v>
          </cell>
          <cell r="E5">
            <v>200</v>
          </cell>
          <cell r="F5">
            <v>9.3000000000000007</v>
          </cell>
          <cell r="G5">
            <v>86</v>
          </cell>
          <cell r="H5">
            <v>3.9</v>
          </cell>
          <cell r="I5">
            <v>2.9</v>
          </cell>
          <cell r="J5">
            <v>11.2</v>
          </cell>
        </row>
        <row r="6">
          <cell r="B6" t="str">
            <v>гор.блюдо</v>
          </cell>
          <cell r="C6" t="str">
            <v>Пром.</v>
          </cell>
          <cell r="D6" t="str">
            <v>Колбаса докторская</v>
          </cell>
          <cell r="E6">
            <v>30</v>
          </cell>
          <cell r="F6">
            <v>9.6</v>
          </cell>
          <cell r="G6">
            <v>77.099999999999994</v>
          </cell>
          <cell r="H6">
            <v>3.8</v>
          </cell>
          <cell r="I6">
            <v>6.7</v>
          </cell>
          <cell r="J6">
            <v>0.5</v>
          </cell>
        </row>
        <row r="7">
          <cell r="B7" t="str">
            <v>сладкое</v>
          </cell>
          <cell r="C7" t="str">
            <v>Пром.</v>
          </cell>
          <cell r="D7" t="str">
            <v>Повидло абрикосовое</v>
          </cell>
          <cell r="E7">
            <v>20</v>
          </cell>
          <cell r="F7">
            <v>4.4800000000000004</v>
          </cell>
          <cell r="G7">
            <v>51.4</v>
          </cell>
          <cell r="H7">
            <v>0.1</v>
          </cell>
          <cell r="I7">
            <v>0</v>
          </cell>
          <cell r="J7">
            <v>12.8</v>
          </cell>
        </row>
        <row r="8">
          <cell r="B8" t="str">
            <v>хлеб</v>
          </cell>
          <cell r="C8" t="str">
            <v>Пром.</v>
          </cell>
          <cell r="D8" t="str">
            <v>хлеб пшеничный йодированный</v>
          </cell>
          <cell r="E8">
            <v>30</v>
          </cell>
          <cell r="F8">
            <v>1.91</v>
          </cell>
          <cell r="G8">
            <v>70.3</v>
          </cell>
          <cell r="H8">
            <v>2.2999999999999998</v>
          </cell>
          <cell r="I8">
            <v>0.2</v>
          </cell>
          <cell r="J8">
            <v>14.8</v>
          </cell>
        </row>
        <row r="9">
          <cell r="B9" t="str">
            <v>фрукт</v>
          </cell>
          <cell r="C9" t="str">
            <v>Пром.</v>
          </cell>
          <cell r="D9" t="str">
            <v>Яблоко</v>
          </cell>
          <cell r="E9">
            <v>100</v>
          </cell>
          <cell r="F9">
            <v>18.75</v>
          </cell>
          <cell r="G9">
            <v>44.4</v>
          </cell>
          <cell r="H9">
            <v>0.4</v>
          </cell>
          <cell r="I9">
            <v>0.4</v>
          </cell>
          <cell r="J9">
            <v>9.8000000000000007</v>
          </cell>
        </row>
        <row r="10">
          <cell r="B10" t="str">
            <v>закуска</v>
          </cell>
          <cell r="C10" t="str">
            <v>54-5з</v>
          </cell>
          <cell r="D10" t="str">
            <v>Салат из свежих помидоров и огурцов</v>
          </cell>
          <cell r="E10">
            <v>100</v>
          </cell>
          <cell r="F10">
            <v>22.01</v>
          </cell>
          <cell r="G10">
            <v>62.4</v>
          </cell>
          <cell r="H10">
            <v>1</v>
          </cell>
          <cell r="I10">
            <v>5.0999999999999996</v>
          </cell>
          <cell r="J10">
            <v>3.1</v>
          </cell>
        </row>
        <row r="11">
          <cell r="B11" t="str">
            <v>гор.блюдо</v>
          </cell>
          <cell r="C11" t="str">
            <v>54-12с</v>
          </cell>
          <cell r="D11" t="str">
            <v>Суп с рыбными консервами (горбуша)</v>
          </cell>
          <cell r="E11">
            <v>250</v>
          </cell>
          <cell r="F11">
            <v>33.71</v>
          </cell>
          <cell r="G11">
            <v>144.6</v>
          </cell>
          <cell r="H11">
            <v>9.9</v>
          </cell>
          <cell r="I11">
            <v>4.8</v>
          </cell>
          <cell r="J11">
            <v>15.5</v>
          </cell>
        </row>
        <row r="12">
          <cell r="B12" t="str">
            <v>гор.блюдо</v>
          </cell>
          <cell r="C12">
            <v>23</v>
          </cell>
          <cell r="D12" t="str">
            <v>картофельная запеканка с мясом 1</v>
          </cell>
          <cell r="E12">
            <v>120</v>
          </cell>
          <cell r="F12">
            <v>61.59</v>
          </cell>
          <cell r="G12">
            <v>270.2</v>
          </cell>
          <cell r="H12">
            <v>13.5</v>
          </cell>
          <cell r="I12">
            <v>17.100000000000001</v>
          </cell>
          <cell r="J12">
            <v>15.6</v>
          </cell>
        </row>
        <row r="13">
          <cell r="B13" t="str">
            <v>хлеб</v>
          </cell>
          <cell r="C13" t="str">
            <v>Пром.</v>
          </cell>
          <cell r="D13" t="str">
            <v>хлеб пшеничный йодированный</v>
          </cell>
          <cell r="E13">
            <v>40</v>
          </cell>
          <cell r="F13">
            <v>2.5499999999999998</v>
          </cell>
          <cell r="G13">
            <v>93.8</v>
          </cell>
          <cell r="H13">
            <v>3</v>
          </cell>
          <cell r="I13">
            <v>0.3</v>
          </cell>
          <cell r="J13">
            <v>19.7</v>
          </cell>
        </row>
        <row r="14">
          <cell r="B14" t="str">
            <v>напиток</v>
          </cell>
          <cell r="C14" t="str">
            <v>Пром.</v>
          </cell>
          <cell r="D14" t="str">
            <v>Сок персиковый</v>
          </cell>
          <cell r="E14">
            <v>200</v>
          </cell>
          <cell r="F14">
            <v>13</v>
          </cell>
          <cell r="G14">
            <v>134.4</v>
          </cell>
          <cell r="H14">
            <v>0.6</v>
          </cell>
          <cell r="I14">
            <v>0</v>
          </cell>
          <cell r="J14">
            <v>33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:L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32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33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29</v>
      </c>
      <c r="I4" s="47" t="s">
        <v>30</v>
      </c>
      <c r="J4" s="47" t="s">
        <v>31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27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28</v>
      </c>
    </row>
    <row r="6" spans="1:12" ht="15" x14ac:dyDescent="0.25">
      <c r="A6" s="20">
        <v>1</v>
      </c>
      <c r="B6" s="21">
        <v>1</v>
      </c>
      <c r="C6" s="22" t="s">
        <v>20</v>
      </c>
      <c r="D6" s="5" t="str">
        <f>'[1]04.09.'!B4</f>
        <v>закуска</v>
      </c>
      <c r="E6" s="39" t="str">
        <f>'[1]04.09.'!D4</f>
        <v>Сыр твердых сортов в нарезке</v>
      </c>
      <c r="F6" s="40">
        <f>'[1]04.09.'!E4</f>
        <v>20</v>
      </c>
      <c r="G6" s="51">
        <f>'[1]04.09.'!H4</f>
        <v>4.5999999999999996</v>
      </c>
      <c r="H6" s="51">
        <f>'[1]04.09.'!I4</f>
        <v>5.9</v>
      </c>
      <c r="I6" s="51">
        <f>'[1]04.09.'!J4</f>
        <v>0</v>
      </c>
      <c r="J6" s="51">
        <f>'[1]04.09.'!G4</f>
        <v>71.7</v>
      </c>
      <c r="K6" s="41" t="str">
        <f>'[1]04.09.'!C4</f>
        <v>54-1з</v>
      </c>
      <c r="L6" s="53">
        <v>27.28</v>
      </c>
    </row>
    <row r="7" spans="1:12" ht="15" x14ac:dyDescent="0.25">
      <c r="A7" s="23"/>
      <c r="B7" s="15"/>
      <c r="C7" s="11"/>
      <c r="D7" s="6" t="str">
        <f>'[1]04.09.'!B5</f>
        <v>гор.блюдо</v>
      </c>
      <c r="E7" s="42" t="str">
        <f>'[1]04.09.'!D5</f>
        <v>Каша вязкая молочная пшенная</v>
      </c>
      <c r="F7" s="43">
        <f>'[1]04.09.'!E5</f>
        <v>200</v>
      </c>
      <c r="G7" s="52">
        <f>'[1]04.09.'!H5</f>
        <v>8.3000000000000007</v>
      </c>
      <c r="H7" s="52">
        <f>'[1]04.09.'!I5</f>
        <v>10.1</v>
      </c>
      <c r="I7" s="52">
        <f>'[1]04.09.'!J5</f>
        <v>37.6</v>
      </c>
      <c r="J7" s="52">
        <f>'[1]04.09.'!G5</f>
        <v>274.89999999999998</v>
      </c>
      <c r="K7" s="44" t="str">
        <f>'[1]04.09.'!C5</f>
        <v>54-6к</v>
      </c>
      <c r="L7" s="54">
        <v>19.829999999999998</v>
      </c>
    </row>
    <row r="8" spans="1:12" ht="15" x14ac:dyDescent="0.25">
      <c r="A8" s="23"/>
      <c r="B8" s="15"/>
      <c r="C8" s="11"/>
      <c r="D8" s="7" t="s">
        <v>121</v>
      </c>
      <c r="E8" s="42" t="s">
        <v>96</v>
      </c>
      <c r="F8" s="43">
        <f>'[1]04.09.'!E6</f>
        <v>200</v>
      </c>
      <c r="G8" s="52">
        <v>0.2</v>
      </c>
      <c r="H8" s="52">
        <v>0</v>
      </c>
      <c r="I8" s="52">
        <v>6.4</v>
      </c>
      <c r="J8" s="52">
        <v>26.8</v>
      </c>
      <c r="K8" s="44" t="s">
        <v>95</v>
      </c>
      <c r="L8" s="54">
        <v>1.48</v>
      </c>
    </row>
    <row r="9" spans="1:12" ht="15" x14ac:dyDescent="0.25">
      <c r="A9" s="23"/>
      <c r="B9" s="15"/>
      <c r="C9" s="11"/>
      <c r="D9" s="7" t="s">
        <v>122</v>
      </c>
      <c r="E9" s="42" t="str">
        <f>'[1]04.09.'!D7</f>
        <v>Апельсин</v>
      </c>
      <c r="F9" s="43">
        <v>100</v>
      </c>
      <c r="G9" s="52">
        <v>0.9</v>
      </c>
      <c r="H9" s="52">
        <v>0.2</v>
      </c>
      <c r="I9" s="52">
        <v>8.1</v>
      </c>
      <c r="J9" s="52">
        <v>37.799999999999997</v>
      </c>
      <c r="K9" s="44" t="str">
        <f>'[1]04.09.'!C7</f>
        <v>Пром.</v>
      </c>
      <c r="L9" s="54">
        <v>20</v>
      </c>
    </row>
    <row r="10" spans="1:12" ht="15" x14ac:dyDescent="0.25">
      <c r="A10" s="23"/>
      <c r="B10" s="15"/>
      <c r="C10" s="11"/>
      <c r="D10" s="7" t="str">
        <f>'[1]04.09.'!B8</f>
        <v>хлеб</v>
      </c>
      <c r="E10" s="42" t="str">
        <f>'[1]04.09.'!D8</f>
        <v>Хлеб пшеничный</v>
      </c>
      <c r="F10" s="43">
        <f>'[1]04.09.'!E8</f>
        <v>30</v>
      </c>
      <c r="G10" s="52">
        <f>'[1]04.09.'!H8</f>
        <v>2.2999999999999998</v>
      </c>
      <c r="H10" s="52">
        <f>'[1]04.09.'!I8</f>
        <v>0.2</v>
      </c>
      <c r="I10" s="52">
        <f>'[1]04.09.'!J8</f>
        <v>14.8</v>
      </c>
      <c r="J10" s="52">
        <f>'[1]04.09.'!G8</f>
        <v>70.3</v>
      </c>
      <c r="K10" s="44" t="str">
        <f>'[1]04.09.'!C8</f>
        <v>Пром.</v>
      </c>
      <c r="L10" s="54">
        <v>1.96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26</v>
      </c>
      <c r="E13" s="9"/>
      <c r="F13" s="19">
        <f>SUM(F6:F12)</f>
        <v>550</v>
      </c>
      <c r="G13" s="19">
        <f>SUM(G6:G12)</f>
        <v>16.3</v>
      </c>
      <c r="H13" s="19">
        <f>SUM(H6:H12)</f>
        <v>16.399999999999999</v>
      </c>
      <c r="I13" s="19">
        <f>SUM(I6:I12)</f>
        <v>66.900000000000006</v>
      </c>
      <c r="J13" s="19">
        <f>SUM(J6:J12)</f>
        <v>481.5</v>
      </c>
      <c r="K13" s="25"/>
      <c r="L13" s="19">
        <f>SUM(L6:L12)</f>
        <v>70.55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123</v>
      </c>
      <c r="E14" s="42" t="s">
        <v>56</v>
      </c>
      <c r="F14" s="55">
        <f>'[1]04.09.'!E9</f>
        <v>230</v>
      </c>
      <c r="G14" s="52">
        <v>4.7</v>
      </c>
      <c r="H14" s="52">
        <f>'[1]04.09.'!I9</f>
        <v>8.4</v>
      </c>
      <c r="I14" s="52">
        <v>30.4</v>
      </c>
      <c r="J14" s="52">
        <v>213.7</v>
      </c>
      <c r="K14" s="44" t="s">
        <v>52</v>
      </c>
      <c r="L14" s="54">
        <v>18.79</v>
      </c>
    </row>
    <row r="15" spans="1:12" ht="15" x14ac:dyDescent="0.25">
      <c r="A15" s="23"/>
      <c r="B15" s="15"/>
      <c r="C15" s="11"/>
      <c r="D15" s="7" t="s">
        <v>124</v>
      </c>
      <c r="E15" s="42" t="s">
        <v>119</v>
      </c>
      <c r="F15" s="55">
        <f>'[1]04.09.'!E10</f>
        <v>75</v>
      </c>
      <c r="G15" s="52">
        <v>10.8</v>
      </c>
      <c r="H15" s="52">
        <v>11</v>
      </c>
      <c r="I15" s="52">
        <v>6.1</v>
      </c>
      <c r="J15" s="52">
        <v>166.4</v>
      </c>
      <c r="K15" s="44" t="s">
        <v>120</v>
      </c>
      <c r="L15" s="54">
        <v>50.73</v>
      </c>
    </row>
    <row r="16" spans="1:12" ht="15" x14ac:dyDescent="0.25">
      <c r="A16" s="23"/>
      <c r="B16" s="15"/>
      <c r="C16" s="11"/>
      <c r="D16" s="7" t="s">
        <v>125</v>
      </c>
      <c r="E16" s="42" t="str">
        <f>'[1]04.09.'!D11</f>
        <v>Соус красный основной</v>
      </c>
      <c r="F16" s="55">
        <f>'[1]04.09.'!E11</f>
        <v>20</v>
      </c>
      <c r="G16" s="52">
        <f>'[1]04.09.'!H11</f>
        <v>0.7</v>
      </c>
      <c r="H16" s="52">
        <f>'[1]04.09.'!I11</f>
        <v>0.5</v>
      </c>
      <c r="I16" s="52">
        <f>'[1]04.09.'!J11</f>
        <v>1.8</v>
      </c>
      <c r="J16" s="52">
        <f>'[1]04.09.'!G11</f>
        <v>14.1</v>
      </c>
      <c r="K16" s="44" t="str">
        <f>'[1]04.09.'!C11</f>
        <v>54-3соус</v>
      </c>
      <c r="L16" s="54">
        <f>'[1]04.09.'!F11</f>
        <v>2.62</v>
      </c>
    </row>
    <row r="17" spans="1:12" ht="15" x14ac:dyDescent="0.25">
      <c r="A17" s="23"/>
      <c r="B17" s="15"/>
      <c r="C17" s="11"/>
      <c r="D17" s="7" t="s">
        <v>24</v>
      </c>
      <c r="E17" s="42" t="str">
        <f>'[1]04.09.'!D12</f>
        <v>Компот из чернослива</v>
      </c>
      <c r="F17" s="55">
        <f>'[1]04.09.'!E12</f>
        <v>200</v>
      </c>
      <c r="G17" s="52">
        <f>'[1]04.09.'!H12</f>
        <v>0.5</v>
      </c>
      <c r="H17" s="52">
        <f>'[1]04.09.'!I12</f>
        <v>0.2</v>
      </c>
      <c r="I17" s="52">
        <f>'[1]04.09.'!J12</f>
        <v>19.399999999999999</v>
      </c>
      <c r="J17" s="52">
        <f>'[1]04.09.'!G12</f>
        <v>81.3</v>
      </c>
      <c r="K17" s="44" t="str">
        <f>'[1]04.09.'!C12</f>
        <v>54-3хн</v>
      </c>
      <c r="L17" s="54">
        <f>'[1]04.09.'!F12</f>
        <v>8.73</v>
      </c>
    </row>
    <row r="18" spans="1:12" ht="15" x14ac:dyDescent="0.25">
      <c r="A18" s="23"/>
      <c r="B18" s="15"/>
      <c r="C18" s="11"/>
      <c r="D18" s="7" t="s">
        <v>25</v>
      </c>
      <c r="E18" s="42" t="str">
        <f>'[1]04.09.'!D13</f>
        <v>Банан</v>
      </c>
      <c r="F18" s="55">
        <f>'[1]04.09.'!E13</f>
        <v>90</v>
      </c>
      <c r="G18" s="52">
        <f>'[1]04.09.'!H13</f>
        <v>1.4</v>
      </c>
      <c r="H18" s="52">
        <f>'[1]04.09.'!I13</f>
        <v>0.5</v>
      </c>
      <c r="I18" s="52">
        <f>'[1]04.09.'!J13</f>
        <v>18.899999999999999</v>
      </c>
      <c r="J18" s="52">
        <f>'[1]04.09.'!G13</f>
        <v>85.1</v>
      </c>
      <c r="K18" s="44" t="str">
        <f>'[1]04.09.'!C13</f>
        <v>Пром.</v>
      </c>
      <c r="L18" s="54">
        <f>'[1]04.09.'!F13</f>
        <v>11.25</v>
      </c>
    </row>
    <row r="19" spans="1:12" ht="15" x14ac:dyDescent="0.25">
      <c r="A19" s="23"/>
      <c r="B19" s="15"/>
      <c r="C19" s="11"/>
      <c r="D19" s="7" t="s">
        <v>126</v>
      </c>
      <c r="E19" s="42" t="str">
        <f>'[1]04.09.'!D14</f>
        <v>хлеб пшеничный йодированный</v>
      </c>
      <c r="F19" s="55">
        <f>'[1]04.09.'!E14</f>
        <v>30</v>
      </c>
      <c r="G19" s="52">
        <f>'[1]04.09.'!H14</f>
        <v>2.2999999999999998</v>
      </c>
      <c r="H19" s="52">
        <f>'[1]04.09.'!I14</f>
        <v>0.2</v>
      </c>
      <c r="I19" s="52">
        <f>'[1]04.09.'!J14</f>
        <v>14.8</v>
      </c>
      <c r="J19" s="52">
        <f>'[1]04.09.'!G14</f>
        <v>70.3</v>
      </c>
      <c r="K19" s="44" t="str">
        <f>'[1]04.09.'!C14</f>
        <v>Пром.</v>
      </c>
      <c r="L19" s="54">
        <f>'[1]04.09.'!F14</f>
        <v>1.91</v>
      </c>
    </row>
    <row r="20" spans="1:12" ht="15" x14ac:dyDescent="0.25">
      <c r="A20" s="23"/>
      <c r="B20" s="15"/>
      <c r="C20" s="11"/>
      <c r="D20" s="7" t="s">
        <v>127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26</v>
      </c>
      <c r="E23" s="9"/>
      <c r="F23" s="19">
        <f>SUM(F14:F22)</f>
        <v>645</v>
      </c>
      <c r="G23" s="19">
        <f>SUM(G14:G22)</f>
        <v>20.399999999999999</v>
      </c>
      <c r="H23" s="19">
        <f>SUM(H14:H22)</f>
        <v>20.799999999999997</v>
      </c>
      <c r="I23" s="19">
        <f>SUM(I14:I22)</f>
        <v>91.399999999999991</v>
      </c>
      <c r="J23" s="19">
        <f>SUM(J14:J22)</f>
        <v>630.9</v>
      </c>
      <c r="K23" s="25"/>
      <c r="L23" s="19">
        <f>SUM(L14:L22)</f>
        <v>94.03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1195</v>
      </c>
      <c r="G24" s="32">
        <f>G13+G23</f>
        <v>36.700000000000003</v>
      </c>
      <c r="H24" s="32">
        <f>H13+H23</f>
        <v>37.199999999999996</v>
      </c>
      <c r="I24" s="32">
        <f>I13+I23</f>
        <v>158.30000000000001</v>
      </c>
      <c r="J24" s="32">
        <f>J13+J23</f>
        <v>1112.4000000000001</v>
      </c>
      <c r="K24" s="32"/>
      <c r="L24" s="32">
        <f>L13+L23</f>
        <v>164.57999999999998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tr">
        <f>'[2]05.09.'!B4</f>
        <v>гор.блюдо</v>
      </c>
      <c r="E25" s="39" t="str">
        <f>'[2]05.09.'!D4</f>
        <v>Макароны отварные</v>
      </c>
      <c r="F25" s="51">
        <f>'[2]05.09.'!E4</f>
        <v>200</v>
      </c>
      <c r="G25" s="51">
        <f>'[2]05.09.'!H4</f>
        <v>7.1</v>
      </c>
      <c r="H25" s="51">
        <f>'[2]05.09.'!I4</f>
        <v>6.6</v>
      </c>
      <c r="I25" s="51">
        <f>'[2]05.09.'!J4</f>
        <v>43.7</v>
      </c>
      <c r="J25" s="51">
        <f>'[2]05.09.'!G4</f>
        <v>262.39999999999998</v>
      </c>
      <c r="K25" s="41" t="str">
        <f>'[2]05.09.'!C4</f>
        <v>54-1г</v>
      </c>
      <c r="L25" s="53">
        <f>'[2]05.09.'!F4</f>
        <v>9.93</v>
      </c>
    </row>
    <row r="26" spans="1:12" ht="15" x14ac:dyDescent="0.25">
      <c r="A26" s="14"/>
      <c r="B26" s="15"/>
      <c r="C26" s="11"/>
      <c r="D26" s="6" t="str">
        <f>'[2]05.09.'!B5</f>
        <v>напиток</v>
      </c>
      <c r="E26" s="42" t="str">
        <f>'[2]05.09.'!D5</f>
        <v>Кофейный напиток с молоком</v>
      </c>
      <c r="F26" s="52">
        <f>'[2]05.09.'!E5</f>
        <v>200</v>
      </c>
      <c r="G26" s="52">
        <f>'[2]05.09.'!H5</f>
        <v>3.9</v>
      </c>
      <c r="H26" s="52">
        <f>'[2]05.09.'!I5</f>
        <v>2.9</v>
      </c>
      <c r="I26" s="52">
        <f>'[2]05.09.'!J5</f>
        <v>11.2</v>
      </c>
      <c r="J26" s="52">
        <f>'[2]05.09.'!G5</f>
        <v>86</v>
      </c>
      <c r="K26" s="44" t="str">
        <f>'[2]05.09.'!C5</f>
        <v>54-23гн</v>
      </c>
      <c r="L26" s="54">
        <f>'[2]05.09.'!F5</f>
        <v>9.3000000000000007</v>
      </c>
    </row>
    <row r="27" spans="1:12" ht="15" x14ac:dyDescent="0.25">
      <c r="A27" s="14"/>
      <c r="B27" s="15"/>
      <c r="C27" s="11"/>
      <c r="D27" s="7" t="str">
        <f>'[2]05.09.'!B6</f>
        <v>гор.блюдо</v>
      </c>
      <c r="E27" s="42" t="str">
        <f>'[2]05.09.'!D6</f>
        <v>Колбаса докторская</v>
      </c>
      <c r="F27" s="52">
        <f>'[2]05.09.'!E6</f>
        <v>30</v>
      </c>
      <c r="G27" s="52">
        <f>'[2]05.09.'!H6</f>
        <v>3.8</v>
      </c>
      <c r="H27" s="52">
        <f>'[2]05.09.'!I6</f>
        <v>6.7</v>
      </c>
      <c r="I27" s="52">
        <f>'[2]05.09.'!J6</f>
        <v>0.5</v>
      </c>
      <c r="J27" s="52">
        <f>'[2]05.09.'!G6</f>
        <v>77.099999999999994</v>
      </c>
      <c r="K27" s="44" t="str">
        <f>'[2]05.09.'!C6</f>
        <v>Пром.</v>
      </c>
      <c r="L27" s="54">
        <f>'[2]05.09.'!F6</f>
        <v>9.6</v>
      </c>
    </row>
    <row r="28" spans="1:12" ht="15" x14ac:dyDescent="0.25">
      <c r="A28" s="14"/>
      <c r="B28" s="15"/>
      <c r="C28" s="11"/>
      <c r="D28" s="7" t="str">
        <f>'[2]05.09.'!B7</f>
        <v>сладкое</v>
      </c>
      <c r="E28" s="42" t="str">
        <f>'[2]05.09.'!D7</f>
        <v>Повидло абрикосовое</v>
      </c>
      <c r="F28" s="52">
        <f>'[2]05.09.'!E7</f>
        <v>20</v>
      </c>
      <c r="G28" s="52">
        <f>'[2]05.09.'!H7</f>
        <v>0.1</v>
      </c>
      <c r="H28" s="52">
        <f>'[2]05.09.'!I7</f>
        <v>0</v>
      </c>
      <c r="I28" s="52">
        <f>'[2]05.09.'!J7</f>
        <v>12.8</v>
      </c>
      <c r="J28" s="52">
        <f>'[2]05.09.'!G7</f>
        <v>51.4</v>
      </c>
      <c r="K28" s="44" t="str">
        <f>'[2]05.09.'!C7</f>
        <v>Пром.</v>
      </c>
      <c r="L28" s="54">
        <f>'[2]05.09.'!F7</f>
        <v>4.4800000000000004</v>
      </c>
    </row>
    <row r="29" spans="1:12" ht="15" x14ac:dyDescent="0.25">
      <c r="A29" s="14"/>
      <c r="B29" s="15"/>
      <c r="C29" s="11"/>
      <c r="D29" s="7" t="str">
        <f>'[2]05.09.'!B8</f>
        <v>хлеб</v>
      </c>
      <c r="E29" s="42" t="str">
        <f>'[2]05.09.'!D8</f>
        <v>хлеб пшеничный йодированный</v>
      </c>
      <c r="F29" s="52">
        <f>'[2]05.09.'!E8</f>
        <v>30</v>
      </c>
      <c r="G29" s="52">
        <f>'[2]05.09.'!H8</f>
        <v>2.2999999999999998</v>
      </c>
      <c r="H29" s="52">
        <f>'[2]05.09.'!I8</f>
        <v>0.2</v>
      </c>
      <c r="I29" s="52">
        <f>'[2]05.09.'!J8</f>
        <v>14.8</v>
      </c>
      <c r="J29" s="52">
        <f>'[2]05.09.'!G8</f>
        <v>70.3</v>
      </c>
      <c r="K29" s="44" t="str">
        <f>'[2]05.09.'!C8</f>
        <v>Пром.</v>
      </c>
      <c r="L29" s="54">
        <f>'[2]05.09.'!F8</f>
        <v>1.91</v>
      </c>
    </row>
    <row r="30" spans="1:12" ht="15" x14ac:dyDescent="0.25">
      <c r="A30" s="14"/>
      <c r="B30" s="15"/>
      <c r="C30" s="11"/>
      <c r="D30" s="6" t="str">
        <f>'[2]05.09.'!B9</f>
        <v>фрукт</v>
      </c>
      <c r="E30" s="42" t="str">
        <f>'[2]05.09.'!D9</f>
        <v>Яблоко</v>
      </c>
      <c r="F30" s="52">
        <f>'[2]05.09.'!E9</f>
        <v>100</v>
      </c>
      <c r="G30" s="52">
        <f>'[2]05.09.'!H9</f>
        <v>0.4</v>
      </c>
      <c r="H30" s="52">
        <f>'[2]05.09.'!I9</f>
        <v>0.4</v>
      </c>
      <c r="I30" s="52">
        <f>'[2]05.09.'!J9</f>
        <v>9.8000000000000007</v>
      </c>
      <c r="J30" s="52">
        <f>'[2]05.09.'!G9</f>
        <v>44.4</v>
      </c>
      <c r="K30" s="44" t="str">
        <f>'[2]05.09.'!C9</f>
        <v>Пром.</v>
      </c>
      <c r="L30" s="54">
        <f>'[2]05.09.'!F9</f>
        <v>18.75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26</v>
      </c>
      <c r="E32" s="9"/>
      <c r="F32" s="19">
        <f>SUM(F25:F31)</f>
        <v>580</v>
      </c>
      <c r="G32" s="19">
        <f>SUM(G25:G31)</f>
        <v>17.599999999999998</v>
      </c>
      <c r="H32" s="19">
        <f>SUM(H25:H31)</f>
        <v>16.799999999999997</v>
      </c>
      <c r="I32" s="19">
        <f>SUM(I25:I31)</f>
        <v>92.8</v>
      </c>
      <c r="J32" s="19">
        <f>SUM(J25:J31)</f>
        <v>591.59999999999991</v>
      </c>
      <c r="K32" s="25"/>
      <c r="L32" s="19">
        <f>SUM(L25:L31)</f>
        <v>53.97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tr">
        <f>'[2]05.09.'!B10</f>
        <v>закуска</v>
      </c>
      <c r="E33" s="42" t="str">
        <f>'[2]05.09.'!D10</f>
        <v>Салат из свежих помидоров и огурцов</v>
      </c>
      <c r="F33" s="55">
        <f>'[2]05.09.'!E10</f>
        <v>100</v>
      </c>
      <c r="G33" s="52">
        <f>'[2]05.09.'!H10</f>
        <v>1</v>
      </c>
      <c r="H33" s="52">
        <f>'[2]05.09.'!I10</f>
        <v>5.0999999999999996</v>
      </c>
      <c r="I33" s="52">
        <f>'[2]05.09.'!J10</f>
        <v>3.1</v>
      </c>
      <c r="J33" s="52">
        <f>'[2]05.09.'!G10</f>
        <v>62.4</v>
      </c>
      <c r="K33" s="44" t="str">
        <f>'[2]05.09.'!C10</f>
        <v>54-5з</v>
      </c>
      <c r="L33" s="54">
        <f>'[2]05.09.'!F10</f>
        <v>22.01</v>
      </c>
    </row>
    <row r="34" spans="1:12" ht="15" x14ac:dyDescent="0.25">
      <c r="A34" s="14"/>
      <c r="B34" s="15"/>
      <c r="C34" s="11"/>
      <c r="D34" s="7" t="str">
        <f>'[2]05.09.'!B11</f>
        <v>гор.блюдо</v>
      </c>
      <c r="E34" s="42" t="str">
        <f>'[2]05.09.'!D11</f>
        <v>Суп с рыбными консервами (горбуша)</v>
      </c>
      <c r="F34" s="55">
        <f>'[2]05.09.'!E11</f>
        <v>250</v>
      </c>
      <c r="G34" s="52">
        <f>'[2]05.09.'!H11</f>
        <v>9.9</v>
      </c>
      <c r="H34" s="52">
        <f>'[2]05.09.'!I11</f>
        <v>4.8</v>
      </c>
      <c r="I34" s="52">
        <f>'[2]05.09.'!J11</f>
        <v>15.5</v>
      </c>
      <c r="J34" s="52">
        <f>'[2]05.09.'!G11</f>
        <v>144.6</v>
      </c>
      <c r="K34" s="44" t="str">
        <f>'[2]05.09.'!C11</f>
        <v>54-12с</v>
      </c>
      <c r="L34" s="54">
        <f>'[2]05.09.'!F11</f>
        <v>33.71</v>
      </c>
    </row>
    <row r="35" spans="1:12" ht="15" x14ac:dyDescent="0.25">
      <c r="A35" s="14"/>
      <c r="B35" s="15"/>
      <c r="C35" s="11"/>
      <c r="D35" s="7" t="str">
        <f>'[2]05.09.'!B12</f>
        <v>гор.блюдо</v>
      </c>
      <c r="E35" s="42" t="str">
        <f>'[2]05.09.'!D12</f>
        <v>картофельная запеканка с мясом 1</v>
      </c>
      <c r="F35" s="55">
        <f>'[2]05.09.'!E12</f>
        <v>120</v>
      </c>
      <c r="G35" s="52">
        <f>'[2]05.09.'!H12</f>
        <v>13.5</v>
      </c>
      <c r="H35" s="52">
        <f>'[2]05.09.'!I12</f>
        <v>17.100000000000001</v>
      </c>
      <c r="I35" s="52">
        <f>'[2]05.09.'!J12</f>
        <v>15.6</v>
      </c>
      <c r="J35" s="52">
        <f>'[2]05.09.'!G12</f>
        <v>270.2</v>
      </c>
      <c r="K35" s="44">
        <f>'[2]05.09.'!C12</f>
        <v>23</v>
      </c>
      <c r="L35" s="54">
        <f>'[2]05.09.'!F12</f>
        <v>61.59</v>
      </c>
    </row>
    <row r="36" spans="1:12" ht="15" x14ac:dyDescent="0.25">
      <c r="A36" s="14"/>
      <c r="B36" s="15"/>
      <c r="C36" s="11"/>
      <c r="D36" s="7" t="str">
        <f>'[2]05.09.'!B13</f>
        <v>хлеб</v>
      </c>
      <c r="E36" s="42" t="str">
        <f>'[2]05.09.'!D13</f>
        <v>хлеб пшеничный йодированный</v>
      </c>
      <c r="F36" s="55">
        <f>'[2]05.09.'!E13</f>
        <v>40</v>
      </c>
      <c r="G36" s="52">
        <f>'[2]05.09.'!H13</f>
        <v>3</v>
      </c>
      <c r="H36" s="52">
        <f>'[2]05.09.'!I13</f>
        <v>0.3</v>
      </c>
      <c r="I36" s="52">
        <f>'[2]05.09.'!J13</f>
        <v>19.7</v>
      </c>
      <c r="J36" s="52">
        <f>'[2]05.09.'!G13</f>
        <v>93.8</v>
      </c>
      <c r="K36" s="44" t="str">
        <f>'[2]05.09.'!C13</f>
        <v>Пром.</v>
      </c>
      <c r="L36" s="54">
        <f>'[2]05.09.'!F13</f>
        <v>2.5499999999999998</v>
      </c>
    </row>
    <row r="37" spans="1:12" ht="15" x14ac:dyDescent="0.25">
      <c r="A37" s="14"/>
      <c r="B37" s="15"/>
      <c r="C37" s="11"/>
      <c r="D37" s="7" t="str">
        <f>'[2]05.09.'!B14</f>
        <v>напиток</v>
      </c>
      <c r="E37" s="42" t="str">
        <f>'[2]05.09.'!D14</f>
        <v>Сок персиковый</v>
      </c>
      <c r="F37" s="55">
        <f>'[2]05.09.'!E14</f>
        <v>200</v>
      </c>
      <c r="G37" s="52">
        <f>'[2]05.09.'!H14</f>
        <v>0.6</v>
      </c>
      <c r="H37" s="52">
        <f>'[2]05.09.'!I14</f>
        <v>0</v>
      </c>
      <c r="I37" s="52">
        <f>'[2]05.09.'!J14</f>
        <v>33</v>
      </c>
      <c r="J37" s="52">
        <f>'[2]05.09.'!G14</f>
        <v>134.4</v>
      </c>
      <c r="K37" s="44" t="str">
        <f>'[2]05.09.'!C14</f>
        <v>Пром.</v>
      </c>
      <c r="L37" s="54">
        <f>'[2]05.09.'!F14</f>
        <v>13</v>
      </c>
    </row>
    <row r="38" spans="1:12" ht="15" x14ac:dyDescent="0.2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26</v>
      </c>
      <c r="E42" s="9"/>
      <c r="F42" s="19">
        <f>SUM(F33:F41)</f>
        <v>710</v>
      </c>
      <c r="G42" s="19">
        <f>SUM(G33:G41)</f>
        <v>28</v>
      </c>
      <c r="H42" s="19">
        <f>SUM(H33:H41)</f>
        <v>27.3</v>
      </c>
      <c r="I42" s="19">
        <f>SUM(I33:I41)</f>
        <v>86.9</v>
      </c>
      <c r="J42" s="19">
        <f>SUM(J33:J41)</f>
        <v>705.4</v>
      </c>
      <c r="K42" s="25"/>
      <c r="L42" s="19">
        <f>SUM(L33:L41)</f>
        <v>132.86000000000001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1290</v>
      </c>
      <c r="G43" s="32">
        <f>G32+G42</f>
        <v>45.599999999999994</v>
      </c>
      <c r="H43" s="32">
        <f>H32+H42</f>
        <v>44.099999999999994</v>
      </c>
      <c r="I43" s="32">
        <f>I32+I42</f>
        <v>179.7</v>
      </c>
      <c r="J43" s="32">
        <f>J32+J42</f>
        <v>1297</v>
      </c>
      <c r="K43" s="32"/>
      <c r="L43" s="32">
        <f>L32+L42</f>
        <v>186.83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39</v>
      </c>
      <c r="F44" s="40">
        <v>200</v>
      </c>
      <c r="G44" s="40">
        <v>11</v>
      </c>
      <c r="H44" s="40">
        <v>8.5</v>
      </c>
      <c r="I44" s="40">
        <v>47.9</v>
      </c>
      <c r="J44" s="40">
        <v>311.60000000000002</v>
      </c>
      <c r="K44" s="41" t="s">
        <v>35</v>
      </c>
      <c r="L44" s="40">
        <v>18.5</v>
      </c>
    </row>
    <row r="45" spans="1:12" ht="15" x14ac:dyDescent="0.25">
      <c r="A45" s="23"/>
      <c r="B45" s="15"/>
      <c r="C45" s="11"/>
      <c r="D45" s="6" t="s">
        <v>21</v>
      </c>
      <c r="E45" s="42" t="s">
        <v>40</v>
      </c>
      <c r="F45" s="43">
        <v>65</v>
      </c>
      <c r="G45" s="43">
        <v>8.4</v>
      </c>
      <c r="H45" s="43">
        <v>6.6</v>
      </c>
      <c r="I45" s="43">
        <v>5.0999999999999996</v>
      </c>
      <c r="J45" s="43">
        <v>113.7</v>
      </c>
      <c r="K45" s="44" t="s">
        <v>36</v>
      </c>
      <c r="L45" s="43">
        <v>37.78</v>
      </c>
    </row>
    <row r="46" spans="1:12" ht="15" x14ac:dyDescent="0.25">
      <c r="A46" s="23"/>
      <c r="B46" s="15"/>
      <c r="C46" s="11"/>
      <c r="D46" s="7" t="s">
        <v>25</v>
      </c>
      <c r="E46" s="42" t="s">
        <v>41</v>
      </c>
      <c r="F46" s="43">
        <v>200</v>
      </c>
      <c r="G46" s="43">
        <v>0.2</v>
      </c>
      <c r="H46" s="43">
        <v>0.1</v>
      </c>
      <c r="I46" s="43">
        <v>9.9</v>
      </c>
      <c r="J46" s="43">
        <v>41.6</v>
      </c>
      <c r="K46" s="44" t="s">
        <v>37</v>
      </c>
      <c r="L46" s="43">
        <v>6.26</v>
      </c>
    </row>
    <row r="47" spans="1:12" ht="15" x14ac:dyDescent="0.25">
      <c r="A47" s="23"/>
      <c r="B47" s="15"/>
      <c r="C47" s="11"/>
      <c r="D47" s="7" t="s">
        <v>22</v>
      </c>
      <c r="E47" s="42" t="s">
        <v>42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 t="s">
        <v>38</v>
      </c>
      <c r="L47" s="43">
        <v>1.91</v>
      </c>
    </row>
    <row r="48" spans="1:12" ht="15" x14ac:dyDescent="0.25">
      <c r="A48" s="23"/>
      <c r="B48" s="15"/>
      <c r="C48" s="11"/>
      <c r="D48" s="7" t="s">
        <v>34</v>
      </c>
      <c r="E48" s="42" t="s">
        <v>43</v>
      </c>
      <c r="F48" s="43">
        <v>80</v>
      </c>
      <c r="G48" s="43">
        <v>1.2</v>
      </c>
      <c r="H48" s="43">
        <v>0.4</v>
      </c>
      <c r="I48" s="43">
        <v>16.8</v>
      </c>
      <c r="J48" s="43">
        <v>75.599999999999994</v>
      </c>
      <c r="K48" s="44" t="s">
        <v>38</v>
      </c>
      <c r="L48" s="43">
        <v>10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26</v>
      </c>
      <c r="E51" s="9"/>
      <c r="F51" s="19">
        <f>SUM(F44:F50)</f>
        <v>575</v>
      </c>
      <c r="G51" s="19">
        <f>SUM(G44:G50)</f>
        <v>23.099999999999998</v>
      </c>
      <c r="H51" s="19">
        <f>SUM(H44:H50)</f>
        <v>15.799999999999999</v>
      </c>
      <c r="I51" s="19">
        <f>SUM(I44:I50)</f>
        <v>94.5</v>
      </c>
      <c r="J51" s="19">
        <f>SUM(J44:J50)</f>
        <v>612.80000000000007</v>
      </c>
      <c r="K51" s="25"/>
      <c r="L51" s="19">
        <f>SUM(L44:L50)</f>
        <v>74.45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21</v>
      </c>
      <c r="E52" s="42" t="s">
        <v>47</v>
      </c>
      <c r="F52" s="43">
        <v>200</v>
      </c>
      <c r="G52" s="43">
        <v>4.8</v>
      </c>
      <c r="H52" s="43">
        <v>6</v>
      </c>
      <c r="I52" s="43">
        <v>19.5</v>
      </c>
      <c r="J52" s="43">
        <v>151.4</v>
      </c>
      <c r="K52" s="44" t="s">
        <v>44</v>
      </c>
      <c r="L52" s="43">
        <v>21.24</v>
      </c>
    </row>
    <row r="53" spans="1:12" ht="15" x14ac:dyDescent="0.25">
      <c r="A53" s="23"/>
      <c r="B53" s="15"/>
      <c r="C53" s="11"/>
      <c r="D53" s="7" t="s">
        <v>21</v>
      </c>
      <c r="E53" s="42" t="s">
        <v>48</v>
      </c>
      <c r="F53" s="43">
        <v>130</v>
      </c>
      <c r="G53" s="43">
        <v>41.8</v>
      </c>
      <c r="H53" s="43">
        <v>3.2</v>
      </c>
      <c r="I53" s="43">
        <v>1.4</v>
      </c>
      <c r="J53" s="43">
        <v>201.2</v>
      </c>
      <c r="K53" s="44" t="s">
        <v>45</v>
      </c>
      <c r="L53" s="43">
        <v>72.290000000000006</v>
      </c>
    </row>
    <row r="54" spans="1:12" ht="15" x14ac:dyDescent="0.25">
      <c r="A54" s="23"/>
      <c r="B54" s="15"/>
      <c r="C54" s="11"/>
      <c r="D54" s="7" t="s">
        <v>25</v>
      </c>
      <c r="E54" s="42" t="s">
        <v>49</v>
      </c>
      <c r="F54" s="43">
        <v>200</v>
      </c>
      <c r="G54" s="43">
        <v>0.4</v>
      </c>
      <c r="H54" s="43">
        <v>0.1</v>
      </c>
      <c r="I54" s="43">
        <v>18.3</v>
      </c>
      <c r="J54" s="43">
        <v>75.900000000000006</v>
      </c>
      <c r="K54" s="44" t="s">
        <v>46</v>
      </c>
      <c r="L54" s="43">
        <v>5.63</v>
      </c>
    </row>
    <row r="55" spans="1:12" ht="15" x14ac:dyDescent="0.25">
      <c r="A55" s="23"/>
      <c r="B55" s="15"/>
      <c r="C55" s="11"/>
      <c r="D55" s="7" t="s">
        <v>22</v>
      </c>
      <c r="E55" s="42" t="s">
        <v>42</v>
      </c>
      <c r="F55" s="43">
        <v>30</v>
      </c>
      <c r="G55" s="43">
        <v>2.2999999999999998</v>
      </c>
      <c r="H55" s="43">
        <v>0.2</v>
      </c>
      <c r="I55" s="43">
        <v>14.8</v>
      </c>
      <c r="J55" s="43">
        <v>70.3</v>
      </c>
      <c r="K55" s="44" t="s">
        <v>38</v>
      </c>
      <c r="L55" s="43">
        <v>1.91</v>
      </c>
    </row>
    <row r="56" spans="1:12" ht="15" x14ac:dyDescent="0.25">
      <c r="A56" s="23"/>
      <c r="B56" s="15"/>
      <c r="C56" s="11"/>
      <c r="D56" s="7" t="s">
        <v>22</v>
      </c>
      <c r="E56" s="42" t="s">
        <v>50</v>
      </c>
      <c r="F56" s="43">
        <v>40</v>
      </c>
      <c r="G56" s="43">
        <v>2.6</v>
      </c>
      <c r="H56" s="43">
        <v>0.5</v>
      </c>
      <c r="I56" s="43">
        <v>13.4</v>
      </c>
      <c r="J56" s="43">
        <v>68.3</v>
      </c>
      <c r="K56" s="44" t="s">
        <v>38</v>
      </c>
      <c r="L56" s="43">
        <v>2.11</v>
      </c>
    </row>
    <row r="57" spans="1:12" ht="15" x14ac:dyDescent="0.2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26</v>
      </c>
      <c r="E61" s="9"/>
      <c r="F61" s="19">
        <f>SUM(F52:F60)</f>
        <v>600</v>
      </c>
      <c r="G61" s="19">
        <f>SUM(G52:G60)</f>
        <v>51.899999999999991</v>
      </c>
      <c r="H61" s="19">
        <f>SUM(H52:H60)</f>
        <v>9.9999999999999982</v>
      </c>
      <c r="I61" s="19">
        <f>SUM(I52:I60)</f>
        <v>67.400000000000006</v>
      </c>
      <c r="J61" s="19">
        <f>SUM(J52:J60)</f>
        <v>567.1</v>
      </c>
      <c r="K61" s="25"/>
      <c r="L61" s="19">
        <f>SUM(L52:L60)</f>
        <v>103.17999999999999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1175</v>
      </c>
      <c r="G62" s="32">
        <f>G51+G61</f>
        <v>74.999999999999986</v>
      </c>
      <c r="H62" s="32">
        <f>H51+H61</f>
        <v>25.799999999999997</v>
      </c>
      <c r="I62" s="32">
        <f>I51+I61</f>
        <v>161.9</v>
      </c>
      <c r="J62" s="32">
        <f>J51+J61</f>
        <v>1179.9000000000001</v>
      </c>
      <c r="K62" s="32"/>
      <c r="L62" s="32">
        <f>L51+L61</f>
        <v>177.63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55</v>
      </c>
      <c r="F63" s="40">
        <v>200</v>
      </c>
      <c r="G63" s="40">
        <v>0.6</v>
      </c>
      <c r="H63" s="40">
        <v>0</v>
      </c>
      <c r="I63" s="40">
        <v>1.2</v>
      </c>
      <c r="J63" s="40">
        <v>7.4</v>
      </c>
      <c r="K63" s="41" t="s">
        <v>51</v>
      </c>
      <c r="L63" s="40">
        <v>4.6500000000000004</v>
      </c>
    </row>
    <row r="64" spans="1:12" ht="15" x14ac:dyDescent="0.25">
      <c r="A64" s="23"/>
      <c r="B64" s="15"/>
      <c r="C64" s="11"/>
      <c r="D64" s="6" t="s">
        <v>21</v>
      </c>
      <c r="E64" s="42" t="s">
        <v>56</v>
      </c>
      <c r="F64" s="43">
        <v>65</v>
      </c>
      <c r="G64" s="43">
        <v>4.7</v>
      </c>
      <c r="H64" s="43">
        <v>8.1</v>
      </c>
      <c r="I64" s="43">
        <v>30.4</v>
      </c>
      <c r="J64" s="43">
        <v>213.7</v>
      </c>
      <c r="K64" s="44" t="s">
        <v>52</v>
      </c>
      <c r="L64" s="43">
        <v>16.489999999999998</v>
      </c>
    </row>
    <row r="65" spans="1:12" ht="15" x14ac:dyDescent="0.25">
      <c r="A65" s="23"/>
      <c r="B65" s="15"/>
      <c r="C65" s="11"/>
      <c r="D65" s="7" t="s">
        <v>25</v>
      </c>
      <c r="E65" s="42" t="s">
        <v>57</v>
      </c>
      <c r="F65" s="43">
        <v>200</v>
      </c>
      <c r="G65" s="43">
        <v>13.9</v>
      </c>
      <c r="H65" s="43">
        <v>7.4</v>
      </c>
      <c r="I65" s="43">
        <v>6.3</v>
      </c>
      <c r="J65" s="43">
        <v>147.30000000000001</v>
      </c>
      <c r="K65" s="44" t="s">
        <v>53</v>
      </c>
      <c r="L65" s="43">
        <v>40.15</v>
      </c>
    </row>
    <row r="66" spans="1:12" ht="15" x14ac:dyDescent="0.25">
      <c r="A66" s="23"/>
      <c r="B66" s="15"/>
      <c r="C66" s="11"/>
      <c r="D66" s="7" t="s">
        <v>22</v>
      </c>
      <c r="E66" s="42" t="s">
        <v>58</v>
      </c>
      <c r="F66" s="43">
        <v>30</v>
      </c>
      <c r="G66" s="43">
        <v>0.2</v>
      </c>
      <c r="H66" s="43">
        <v>0.1</v>
      </c>
      <c r="I66" s="43">
        <v>6.6</v>
      </c>
      <c r="J66" s="43">
        <v>27.9</v>
      </c>
      <c r="K66" s="44" t="s">
        <v>54</v>
      </c>
      <c r="L66" s="43">
        <v>2.88</v>
      </c>
    </row>
    <row r="67" spans="1:12" ht="15" x14ac:dyDescent="0.25">
      <c r="A67" s="23"/>
      <c r="B67" s="15"/>
      <c r="C67" s="11"/>
      <c r="D67" s="7" t="s">
        <v>34</v>
      </c>
      <c r="E67" s="42" t="s">
        <v>59</v>
      </c>
      <c r="F67" s="43">
        <v>80</v>
      </c>
      <c r="G67" s="43">
        <v>3</v>
      </c>
      <c r="H67" s="43">
        <v>0.3</v>
      </c>
      <c r="I67" s="43">
        <v>19.7</v>
      </c>
      <c r="J67" s="43">
        <v>93.8</v>
      </c>
      <c r="K67" s="44" t="s">
        <v>38</v>
      </c>
      <c r="L67" s="43">
        <v>2.5499999999999998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26</v>
      </c>
      <c r="E70" s="9"/>
      <c r="F70" s="19">
        <f>SUM(F63:F69)</f>
        <v>575</v>
      </c>
      <c r="G70" s="19">
        <f>SUM(G63:G69)</f>
        <v>22.4</v>
      </c>
      <c r="H70" s="19">
        <f>SUM(H63:H69)</f>
        <v>15.9</v>
      </c>
      <c r="I70" s="19">
        <f>SUM(I63:I69)</f>
        <v>64.2</v>
      </c>
      <c r="J70" s="19">
        <f>SUM(J63:J69)</f>
        <v>490.09999999999997</v>
      </c>
      <c r="K70" s="25"/>
      <c r="L70" s="19">
        <f>SUM(L63:L69)</f>
        <v>66.72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21</v>
      </c>
      <c r="E71" s="42" t="s">
        <v>60</v>
      </c>
      <c r="F71" s="43">
        <v>200</v>
      </c>
      <c r="G71" s="43">
        <v>22.6</v>
      </c>
      <c r="H71" s="43">
        <v>11.3</v>
      </c>
      <c r="I71" s="43">
        <v>29.5</v>
      </c>
      <c r="J71" s="43">
        <v>309.60000000000002</v>
      </c>
      <c r="K71" s="44" t="s">
        <v>44</v>
      </c>
      <c r="L71" s="43">
        <v>27.02</v>
      </c>
    </row>
    <row r="72" spans="1:12" ht="15" x14ac:dyDescent="0.25">
      <c r="A72" s="23"/>
      <c r="B72" s="15"/>
      <c r="C72" s="11"/>
      <c r="D72" s="7" t="s">
        <v>21</v>
      </c>
      <c r="E72" s="42" t="s">
        <v>61</v>
      </c>
      <c r="F72" s="43">
        <v>200</v>
      </c>
      <c r="G72" s="43">
        <v>0.6</v>
      </c>
      <c r="H72" s="43">
        <v>0.2</v>
      </c>
      <c r="I72" s="43">
        <v>15.1</v>
      </c>
      <c r="J72" s="43">
        <v>65.400000000000006</v>
      </c>
      <c r="K72" s="44" t="s">
        <v>45</v>
      </c>
      <c r="L72" s="43">
        <v>6.93</v>
      </c>
    </row>
    <row r="73" spans="1:12" ht="15" x14ac:dyDescent="0.25">
      <c r="A73" s="23"/>
      <c r="B73" s="15"/>
      <c r="C73" s="11"/>
      <c r="D73" s="7" t="s">
        <v>25</v>
      </c>
      <c r="E73" s="42" t="s">
        <v>42</v>
      </c>
      <c r="F73" s="43">
        <v>30</v>
      </c>
      <c r="G73" s="43">
        <v>2.2999999999999998</v>
      </c>
      <c r="H73" s="43">
        <v>0.2</v>
      </c>
      <c r="I73" s="43">
        <v>14.8</v>
      </c>
      <c r="J73" s="43">
        <v>70.3</v>
      </c>
      <c r="K73" s="44" t="s">
        <v>46</v>
      </c>
      <c r="L73" s="43">
        <v>1.91</v>
      </c>
    </row>
    <row r="74" spans="1:12" ht="15" x14ac:dyDescent="0.25">
      <c r="A74" s="23"/>
      <c r="B74" s="15"/>
      <c r="C74" s="11"/>
      <c r="D74" s="7" t="s">
        <v>22</v>
      </c>
      <c r="E74" s="42" t="s">
        <v>43</v>
      </c>
      <c r="F74" s="43">
        <v>150</v>
      </c>
      <c r="G74" s="43">
        <v>2.2999999999999998</v>
      </c>
      <c r="H74" s="43">
        <v>0.8</v>
      </c>
      <c r="I74" s="43">
        <v>31.5</v>
      </c>
      <c r="J74" s="43">
        <v>141.80000000000001</v>
      </c>
      <c r="K74" s="44" t="s">
        <v>38</v>
      </c>
      <c r="L74" s="43">
        <v>18.149999999999999</v>
      </c>
    </row>
    <row r="75" spans="1:12" ht="15" x14ac:dyDescent="0.25">
      <c r="A75" s="23"/>
      <c r="B75" s="15"/>
      <c r="C75" s="11"/>
      <c r="D75" s="7" t="s">
        <v>22</v>
      </c>
      <c r="E75" s="42" t="s">
        <v>62</v>
      </c>
      <c r="F75" s="43" t="s">
        <v>63</v>
      </c>
      <c r="G75" s="43">
        <v>2.6</v>
      </c>
      <c r="H75" s="43">
        <v>0.5</v>
      </c>
      <c r="I75" s="43">
        <v>13.4</v>
      </c>
      <c r="J75" s="43">
        <v>68.3</v>
      </c>
      <c r="K75" s="44" t="s">
        <v>38</v>
      </c>
      <c r="L75" s="43">
        <v>26</v>
      </c>
    </row>
    <row r="76" spans="1:12" ht="15" x14ac:dyDescent="0.2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26</v>
      </c>
      <c r="E80" s="9"/>
      <c r="F80" s="19">
        <f>SUM(F71:F79)</f>
        <v>580</v>
      </c>
      <c r="G80" s="19">
        <f>SUM(G71:G79)</f>
        <v>30.400000000000006</v>
      </c>
      <c r="H80" s="19">
        <f>SUM(H71:H79)</f>
        <v>13</v>
      </c>
      <c r="I80" s="19">
        <f>SUM(I71:I79)</f>
        <v>104.30000000000001</v>
      </c>
      <c r="J80" s="19">
        <f>SUM(J71:J79)</f>
        <v>655.4</v>
      </c>
      <c r="K80" s="25"/>
      <c r="L80" s="19">
        <f>SUM(L71:L79)</f>
        <v>80.009999999999991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1155</v>
      </c>
      <c r="G81" s="32">
        <f>G70+G80</f>
        <v>52.800000000000004</v>
      </c>
      <c r="H81" s="32">
        <f>H70+H80</f>
        <v>28.9</v>
      </c>
      <c r="I81" s="32">
        <f>I70+I80</f>
        <v>168.5</v>
      </c>
      <c r="J81" s="32">
        <f>J70+J80</f>
        <v>1145.5</v>
      </c>
      <c r="K81" s="32"/>
      <c r="L81" s="32">
        <f>L70+L80</f>
        <v>146.72999999999999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250</v>
      </c>
      <c r="G82" s="40">
        <v>5.9</v>
      </c>
      <c r="H82" s="40">
        <v>8.5</v>
      </c>
      <c r="I82" s="40">
        <v>57.2</v>
      </c>
      <c r="J82" s="40">
        <v>328.4</v>
      </c>
      <c r="K82" s="41" t="s">
        <v>64</v>
      </c>
      <c r="L82" s="40">
        <v>6.36</v>
      </c>
    </row>
    <row r="83" spans="1:12" ht="15" x14ac:dyDescent="0.25">
      <c r="A83" s="23"/>
      <c r="B83" s="15"/>
      <c r="C83" s="11"/>
      <c r="D83" s="6" t="s">
        <v>21</v>
      </c>
      <c r="E83" s="42" t="s">
        <v>67</v>
      </c>
      <c r="F83" s="43">
        <v>70</v>
      </c>
      <c r="G83" s="43">
        <v>8.9</v>
      </c>
      <c r="H83" s="43">
        <v>7</v>
      </c>
      <c r="I83" s="43">
        <v>5.9</v>
      </c>
      <c r="J83" s="43">
        <v>122.3</v>
      </c>
      <c r="K83" s="44" t="s">
        <v>36</v>
      </c>
      <c r="L83" s="43">
        <v>22.68</v>
      </c>
    </row>
    <row r="84" spans="1:12" ht="15" x14ac:dyDescent="0.25">
      <c r="A84" s="23"/>
      <c r="B84" s="15"/>
      <c r="C84" s="11"/>
      <c r="D84" s="7" t="s">
        <v>25</v>
      </c>
      <c r="E84" s="42" t="s">
        <v>68</v>
      </c>
      <c r="F84" s="43">
        <v>200</v>
      </c>
      <c r="G84" s="43">
        <v>0.5</v>
      </c>
      <c r="H84" s="43">
        <v>0</v>
      </c>
      <c r="I84" s="43">
        <v>19.8</v>
      </c>
      <c r="J84" s="43">
        <v>81</v>
      </c>
      <c r="K84" s="44" t="s">
        <v>65</v>
      </c>
      <c r="L84" s="43">
        <v>4.68</v>
      </c>
    </row>
    <row r="85" spans="1:12" ht="15" x14ac:dyDescent="0.25">
      <c r="A85" s="23"/>
      <c r="B85" s="15"/>
      <c r="C85" s="11"/>
      <c r="D85" s="7" t="s">
        <v>34</v>
      </c>
      <c r="E85" s="42" t="s">
        <v>69</v>
      </c>
      <c r="F85" s="43">
        <v>90</v>
      </c>
      <c r="G85" s="43">
        <v>0.7</v>
      </c>
      <c r="H85" s="43">
        <v>0.2</v>
      </c>
      <c r="I85" s="43">
        <v>6.8</v>
      </c>
      <c r="J85" s="43">
        <v>31.5</v>
      </c>
      <c r="K85" s="44" t="s">
        <v>38</v>
      </c>
      <c r="L85" s="43">
        <v>27</v>
      </c>
    </row>
    <row r="86" spans="1:12" ht="15" x14ac:dyDescent="0.25">
      <c r="A86" s="23"/>
      <c r="B86" s="15"/>
      <c r="C86" s="11"/>
      <c r="D86" s="7" t="s">
        <v>22</v>
      </c>
      <c r="E86" s="42" t="s">
        <v>59</v>
      </c>
      <c r="F86" s="43">
        <v>30</v>
      </c>
      <c r="G86" s="43">
        <v>2.2999999999999998</v>
      </c>
      <c r="H86" s="43">
        <v>0.2</v>
      </c>
      <c r="I86" s="43">
        <v>14.8</v>
      </c>
      <c r="J86" s="43">
        <v>70.3</v>
      </c>
      <c r="K86" s="44" t="s">
        <v>38</v>
      </c>
      <c r="L86" s="43">
        <v>1.91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26</v>
      </c>
      <c r="E89" s="9"/>
      <c r="F89" s="19">
        <f>SUM(F82:F88)</f>
        <v>640</v>
      </c>
      <c r="G89" s="19">
        <f>SUM(G82:G88)</f>
        <v>18.3</v>
      </c>
      <c r="H89" s="19">
        <f>SUM(H82:H88)</f>
        <v>15.899999999999999</v>
      </c>
      <c r="I89" s="19">
        <f>SUM(I82:I88)</f>
        <v>104.5</v>
      </c>
      <c r="J89" s="19">
        <f>SUM(J82:J88)</f>
        <v>633.5</v>
      </c>
      <c r="K89" s="25"/>
      <c r="L89" s="19">
        <f>SUM(L82:L88)</f>
        <v>62.629999999999995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21</v>
      </c>
      <c r="E90" s="42" t="s">
        <v>73</v>
      </c>
      <c r="F90" s="43">
        <v>250</v>
      </c>
      <c r="G90" s="43">
        <v>5.8</v>
      </c>
      <c r="H90" s="43">
        <v>7</v>
      </c>
      <c r="I90" s="43">
        <v>7.1</v>
      </c>
      <c r="J90" s="43">
        <v>115.3</v>
      </c>
      <c r="K90" s="44" t="s">
        <v>70</v>
      </c>
      <c r="L90" s="43">
        <v>15</v>
      </c>
    </row>
    <row r="91" spans="1:12" ht="15" x14ac:dyDescent="0.25">
      <c r="A91" s="23"/>
      <c r="B91" s="15"/>
      <c r="C91" s="11"/>
      <c r="D91" s="7" t="s">
        <v>21</v>
      </c>
      <c r="E91" s="42" t="s">
        <v>74</v>
      </c>
      <c r="F91" s="43">
        <v>220</v>
      </c>
      <c r="G91" s="43">
        <v>5.3</v>
      </c>
      <c r="H91" s="43">
        <v>7.1</v>
      </c>
      <c r="I91" s="43">
        <v>53.5</v>
      </c>
      <c r="J91" s="43">
        <v>298.5</v>
      </c>
      <c r="K91" s="44" t="s">
        <v>71</v>
      </c>
      <c r="L91" s="43">
        <v>16.38</v>
      </c>
    </row>
    <row r="92" spans="1:12" ht="15" x14ac:dyDescent="0.25">
      <c r="A92" s="23"/>
      <c r="B92" s="15"/>
      <c r="C92" s="11"/>
      <c r="D92" s="7" t="s">
        <v>24</v>
      </c>
      <c r="E92" s="42" t="s">
        <v>75</v>
      </c>
      <c r="F92" s="43">
        <v>70</v>
      </c>
      <c r="G92" s="43">
        <v>11.9</v>
      </c>
      <c r="H92" s="43">
        <v>11.6</v>
      </c>
      <c r="I92" s="43">
        <v>2.7</v>
      </c>
      <c r="J92" s="43">
        <v>162.5</v>
      </c>
      <c r="K92" s="44" t="s">
        <v>72</v>
      </c>
      <c r="L92" s="43">
        <v>48.41</v>
      </c>
    </row>
    <row r="93" spans="1:12" ht="15" x14ac:dyDescent="0.25">
      <c r="A93" s="23"/>
      <c r="B93" s="15"/>
      <c r="C93" s="11"/>
      <c r="D93" s="7" t="s">
        <v>22</v>
      </c>
      <c r="E93" s="42" t="s">
        <v>42</v>
      </c>
      <c r="F93" s="43">
        <v>30</v>
      </c>
      <c r="G93" s="43">
        <v>2.2999999999999998</v>
      </c>
      <c r="H93" s="43">
        <v>0.2</v>
      </c>
      <c r="I93" s="43">
        <v>14.8</v>
      </c>
      <c r="J93" s="43">
        <v>70.3</v>
      </c>
      <c r="K93" s="44" t="s">
        <v>38</v>
      </c>
      <c r="L93" s="43">
        <v>1.91</v>
      </c>
    </row>
    <row r="94" spans="1:12" ht="15" x14ac:dyDescent="0.25">
      <c r="A94" s="23"/>
      <c r="B94" s="15"/>
      <c r="C94" s="11"/>
      <c r="D94" s="7" t="s">
        <v>25</v>
      </c>
      <c r="E94" s="42" t="s">
        <v>76</v>
      </c>
      <c r="F94" s="43">
        <v>200</v>
      </c>
      <c r="G94" s="43">
        <v>1</v>
      </c>
      <c r="H94" s="43">
        <v>0.2</v>
      </c>
      <c r="I94" s="43">
        <v>20.2</v>
      </c>
      <c r="J94" s="43">
        <v>86.6</v>
      </c>
      <c r="K94" s="44" t="s">
        <v>38</v>
      </c>
      <c r="L94" s="43">
        <v>13</v>
      </c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26</v>
      </c>
      <c r="E99" s="9"/>
      <c r="F99" s="19">
        <f>SUM(F90:F98)</f>
        <v>770</v>
      </c>
      <c r="G99" s="19">
        <f>SUM(G90:G98)</f>
        <v>26.3</v>
      </c>
      <c r="H99" s="19">
        <f>SUM(H90:H98)</f>
        <v>26.099999999999998</v>
      </c>
      <c r="I99" s="19">
        <f>SUM(I90:I98)</f>
        <v>98.300000000000011</v>
      </c>
      <c r="J99" s="19">
        <f>SUM(J90:J98)</f>
        <v>733.19999999999993</v>
      </c>
      <c r="K99" s="25"/>
      <c r="L99" s="19">
        <f>SUM(L90:L98)</f>
        <v>94.699999999999989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1410</v>
      </c>
      <c r="G100" s="32">
        <f>G89+G99</f>
        <v>44.6</v>
      </c>
      <c r="H100" s="32">
        <f>H89+H99</f>
        <v>42</v>
      </c>
      <c r="I100" s="32">
        <f>I89+I99</f>
        <v>202.8</v>
      </c>
      <c r="J100" s="32">
        <f>J89+J99</f>
        <v>1366.6999999999998</v>
      </c>
      <c r="K100" s="32"/>
      <c r="L100" s="32">
        <f>L89+L99</f>
        <v>157.32999999999998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20</v>
      </c>
      <c r="G101" s="40">
        <v>4.5999999999999996</v>
      </c>
      <c r="H101" s="40">
        <v>5.9</v>
      </c>
      <c r="I101" s="40">
        <v>0</v>
      </c>
      <c r="J101" s="40">
        <v>71.7</v>
      </c>
      <c r="K101" s="41" t="s">
        <v>77</v>
      </c>
      <c r="L101" s="40">
        <v>13.65</v>
      </c>
    </row>
    <row r="102" spans="1:12" ht="15" x14ac:dyDescent="0.25">
      <c r="A102" s="23"/>
      <c r="B102" s="15"/>
      <c r="C102" s="11"/>
      <c r="D102" s="6" t="s">
        <v>21</v>
      </c>
      <c r="E102" s="42" t="s">
        <v>81</v>
      </c>
      <c r="F102" s="43">
        <v>200</v>
      </c>
      <c r="G102" s="43">
        <v>4.5999999999999996</v>
      </c>
      <c r="H102" s="43">
        <v>5.8</v>
      </c>
      <c r="I102" s="43">
        <v>24.3</v>
      </c>
      <c r="J102" s="43">
        <v>167.2</v>
      </c>
      <c r="K102" s="44" t="s">
        <v>78</v>
      </c>
      <c r="L102" s="43">
        <v>13.44</v>
      </c>
    </row>
    <row r="103" spans="1:12" ht="15" x14ac:dyDescent="0.25">
      <c r="A103" s="23"/>
      <c r="B103" s="15"/>
      <c r="C103" s="11"/>
      <c r="D103" s="7" t="s">
        <v>25</v>
      </c>
      <c r="E103" s="42" t="s">
        <v>82</v>
      </c>
      <c r="F103" s="43">
        <v>200</v>
      </c>
      <c r="G103" s="43">
        <v>3.5</v>
      </c>
      <c r="H103" s="43">
        <v>3.4</v>
      </c>
      <c r="I103" s="43">
        <v>22.3</v>
      </c>
      <c r="J103" s="43">
        <v>133.4</v>
      </c>
      <c r="K103" s="44" t="s">
        <v>79</v>
      </c>
      <c r="L103" s="43">
        <v>17.3</v>
      </c>
    </row>
    <row r="104" spans="1:12" ht="15" x14ac:dyDescent="0.25">
      <c r="A104" s="23"/>
      <c r="B104" s="15"/>
      <c r="C104" s="11"/>
      <c r="D104" s="7" t="s">
        <v>22</v>
      </c>
      <c r="E104" s="42" t="s">
        <v>59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44" t="s">
        <v>38</v>
      </c>
      <c r="L104" s="43">
        <v>1.91</v>
      </c>
    </row>
    <row r="105" spans="1:12" ht="15" x14ac:dyDescent="0.25">
      <c r="A105" s="23"/>
      <c r="B105" s="15"/>
      <c r="C105" s="11"/>
      <c r="D105" s="7" t="s">
        <v>34</v>
      </c>
      <c r="E105" s="42" t="s">
        <v>43</v>
      </c>
      <c r="F105" s="43">
        <v>80</v>
      </c>
      <c r="G105" s="43">
        <v>1.2</v>
      </c>
      <c r="H105" s="43">
        <v>0.4</v>
      </c>
      <c r="I105" s="43">
        <v>16.8</v>
      </c>
      <c r="J105" s="43">
        <v>75.599999999999994</v>
      </c>
      <c r="K105" s="44" t="s">
        <v>38</v>
      </c>
      <c r="L105" s="43">
        <v>18.75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26</v>
      </c>
      <c r="E108" s="9"/>
      <c r="F108" s="19">
        <f>SUM(F101:F107)</f>
        <v>530</v>
      </c>
      <c r="G108" s="19">
        <f>SUM(G101:G107)</f>
        <v>16.2</v>
      </c>
      <c r="H108" s="19">
        <f>SUM(H101:H107)</f>
        <v>15.7</v>
      </c>
      <c r="I108" s="19">
        <f>SUM(I101:I107)</f>
        <v>78.2</v>
      </c>
      <c r="J108" s="19">
        <f>SUM(J101:J107)</f>
        <v>518.19999999999993</v>
      </c>
      <c r="K108" s="25"/>
      <c r="L108" s="19">
        <f>SUM(L101:L107)</f>
        <v>65.05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42" t="s">
        <v>85</v>
      </c>
      <c r="F109" s="43">
        <v>80</v>
      </c>
      <c r="G109" s="43">
        <v>0.9</v>
      </c>
      <c r="H109" s="43">
        <v>0.2</v>
      </c>
      <c r="I109" s="43">
        <v>3</v>
      </c>
      <c r="J109" s="43">
        <v>17.100000000000001</v>
      </c>
      <c r="K109" s="44" t="s">
        <v>83</v>
      </c>
      <c r="L109" s="43">
        <v>16.2</v>
      </c>
    </row>
    <row r="110" spans="1:12" ht="15" x14ac:dyDescent="0.25">
      <c r="A110" s="23"/>
      <c r="B110" s="15"/>
      <c r="C110" s="11"/>
      <c r="D110" s="7" t="s">
        <v>21</v>
      </c>
      <c r="E110" s="42" t="s">
        <v>86</v>
      </c>
      <c r="F110" s="43">
        <v>250</v>
      </c>
      <c r="G110" s="43">
        <v>7.4</v>
      </c>
      <c r="H110" s="43">
        <v>8.4</v>
      </c>
      <c r="I110" s="43">
        <v>15.7</v>
      </c>
      <c r="J110" s="43">
        <v>168.3</v>
      </c>
      <c r="K110" s="44" t="s">
        <v>84</v>
      </c>
      <c r="L110" s="43">
        <v>16.38</v>
      </c>
    </row>
    <row r="111" spans="1:12" ht="15" x14ac:dyDescent="0.25">
      <c r="A111" s="23"/>
      <c r="B111" s="15"/>
      <c r="C111" s="11"/>
      <c r="D111" s="7" t="s">
        <v>21</v>
      </c>
      <c r="E111" s="42" t="s">
        <v>87</v>
      </c>
      <c r="F111" s="43">
        <v>200</v>
      </c>
      <c r="G111" s="43">
        <v>18.600000000000001</v>
      </c>
      <c r="H111" s="43">
        <v>24.5</v>
      </c>
      <c r="I111" s="43">
        <v>24.6</v>
      </c>
      <c r="J111" s="43">
        <v>392.9</v>
      </c>
      <c r="K111" s="44" t="s">
        <v>36</v>
      </c>
      <c r="L111" s="43">
        <v>61.2</v>
      </c>
    </row>
    <row r="112" spans="1:12" ht="15" x14ac:dyDescent="0.25">
      <c r="A112" s="23"/>
      <c r="B112" s="15"/>
      <c r="C112" s="11"/>
      <c r="D112" s="7" t="s">
        <v>25</v>
      </c>
      <c r="E112" s="42" t="s">
        <v>41</v>
      </c>
      <c r="F112" s="43">
        <v>200</v>
      </c>
      <c r="G112" s="43">
        <v>0.2</v>
      </c>
      <c r="H112" s="43">
        <v>0.1</v>
      </c>
      <c r="I112" s="43">
        <v>9.9</v>
      </c>
      <c r="J112" s="43">
        <v>41.6</v>
      </c>
      <c r="K112" s="44" t="s">
        <v>37</v>
      </c>
      <c r="L112" s="43">
        <v>6.26</v>
      </c>
    </row>
    <row r="113" spans="1:12" ht="15" x14ac:dyDescent="0.25">
      <c r="A113" s="23"/>
      <c r="B113" s="15"/>
      <c r="C113" s="11"/>
      <c r="D113" s="7" t="s">
        <v>22</v>
      </c>
      <c r="E113" s="42" t="s">
        <v>59</v>
      </c>
      <c r="F113" s="43">
        <v>40</v>
      </c>
      <c r="G113" s="43">
        <v>3</v>
      </c>
      <c r="H113" s="43">
        <v>0.3</v>
      </c>
      <c r="I113" s="43">
        <v>19.7</v>
      </c>
      <c r="J113" s="43">
        <v>93.8</v>
      </c>
      <c r="K113" s="44" t="s">
        <v>38</v>
      </c>
      <c r="L113" s="43">
        <v>2.5499999999999998</v>
      </c>
    </row>
    <row r="114" spans="1:12" ht="15" x14ac:dyDescent="0.2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26</v>
      </c>
      <c r="E118" s="9"/>
      <c r="F118" s="19">
        <f>SUM(F109:F117)</f>
        <v>770</v>
      </c>
      <c r="G118" s="19">
        <f>SUM(G109:G117)</f>
        <v>30.1</v>
      </c>
      <c r="H118" s="19">
        <f>SUM(H109:H117)</f>
        <v>33.5</v>
      </c>
      <c r="I118" s="19">
        <f>SUM(I109:I117)</f>
        <v>72.899999999999991</v>
      </c>
      <c r="J118" s="19">
        <f>SUM(J109:J117)</f>
        <v>713.69999999999993</v>
      </c>
      <c r="K118" s="25"/>
      <c r="L118" s="19">
        <f>SUM(L109:L117)</f>
        <v>102.59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1300</v>
      </c>
      <c r="G119" s="32">
        <f>G108+G118</f>
        <v>46.3</v>
      </c>
      <c r="H119" s="32">
        <f>H108+H118</f>
        <v>49.2</v>
      </c>
      <c r="I119" s="32">
        <f>I108+I118</f>
        <v>151.1</v>
      </c>
      <c r="J119" s="32">
        <f>J108+J118</f>
        <v>1231.8999999999999</v>
      </c>
      <c r="K119" s="32"/>
      <c r="L119" s="32">
        <f>L108+L118</f>
        <v>167.64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89</v>
      </c>
      <c r="F120" s="40">
        <v>250</v>
      </c>
      <c r="G120" s="40">
        <v>8.9</v>
      </c>
      <c r="H120" s="40">
        <v>8.1999999999999993</v>
      </c>
      <c r="I120" s="40">
        <v>54.7</v>
      </c>
      <c r="J120" s="40">
        <v>328</v>
      </c>
      <c r="K120" s="41" t="s">
        <v>88</v>
      </c>
      <c r="L120" s="40">
        <v>12.25</v>
      </c>
    </row>
    <row r="121" spans="1:12" ht="15" x14ac:dyDescent="0.25">
      <c r="A121" s="14"/>
      <c r="B121" s="15"/>
      <c r="C121" s="11"/>
      <c r="D121" s="6" t="s">
        <v>21</v>
      </c>
      <c r="E121" s="42" t="s">
        <v>40</v>
      </c>
      <c r="F121" s="43">
        <v>65</v>
      </c>
      <c r="G121" s="43">
        <v>8.4</v>
      </c>
      <c r="H121" s="43">
        <v>6.6</v>
      </c>
      <c r="I121" s="43">
        <v>5.0999999999999996</v>
      </c>
      <c r="J121" s="43">
        <v>113.7</v>
      </c>
      <c r="K121" s="44" t="s">
        <v>36</v>
      </c>
      <c r="L121" s="43">
        <v>37.78</v>
      </c>
    </row>
    <row r="122" spans="1:12" ht="15" x14ac:dyDescent="0.25">
      <c r="A122" s="14"/>
      <c r="B122" s="15"/>
      <c r="C122" s="11"/>
      <c r="D122" s="7" t="s">
        <v>25</v>
      </c>
      <c r="E122" s="42" t="s">
        <v>68</v>
      </c>
      <c r="F122" s="43">
        <v>200</v>
      </c>
      <c r="G122" s="43">
        <v>0.5</v>
      </c>
      <c r="H122" s="43">
        <v>0</v>
      </c>
      <c r="I122" s="43">
        <v>19.8</v>
      </c>
      <c r="J122" s="43">
        <v>81</v>
      </c>
      <c r="K122" s="44" t="s">
        <v>65</v>
      </c>
      <c r="L122" s="43">
        <v>4.68</v>
      </c>
    </row>
    <row r="123" spans="1:12" ht="15" x14ac:dyDescent="0.25">
      <c r="A123" s="14"/>
      <c r="B123" s="15"/>
      <c r="C123" s="11"/>
      <c r="D123" s="7" t="s">
        <v>22</v>
      </c>
      <c r="E123" s="42" t="s">
        <v>59</v>
      </c>
      <c r="F123" s="43">
        <v>35</v>
      </c>
      <c r="G123" s="43">
        <v>2.7</v>
      </c>
      <c r="H123" s="43">
        <v>0.3</v>
      </c>
      <c r="I123" s="43">
        <v>17.2</v>
      </c>
      <c r="J123" s="43">
        <v>82</v>
      </c>
      <c r="K123" s="44" t="s">
        <v>38</v>
      </c>
      <c r="L123" s="43">
        <v>2.23</v>
      </c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26</v>
      </c>
      <c r="E127" s="9"/>
      <c r="F127" s="19">
        <f>SUM(F120:F126)</f>
        <v>550</v>
      </c>
      <c r="G127" s="19">
        <f>SUM(G120:G126)</f>
        <v>20.5</v>
      </c>
      <c r="H127" s="19">
        <f>SUM(H120:H126)</f>
        <v>15.1</v>
      </c>
      <c r="I127" s="19">
        <f>SUM(I120:I126)</f>
        <v>96.800000000000011</v>
      </c>
      <c r="J127" s="19">
        <f>SUM(J120:J126)</f>
        <v>604.70000000000005</v>
      </c>
      <c r="K127" s="25"/>
      <c r="L127" s="19">
        <f>SUM(L120:L126)</f>
        <v>56.94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2" t="s">
        <v>92</v>
      </c>
      <c r="F128" s="43">
        <v>30</v>
      </c>
      <c r="G128" s="43">
        <v>0.4</v>
      </c>
      <c r="H128" s="43">
        <v>1.4</v>
      </c>
      <c r="I128" s="43">
        <v>2.2000000000000002</v>
      </c>
      <c r="J128" s="43">
        <v>23.4</v>
      </c>
      <c r="K128" s="44" t="s">
        <v>90</v>
      </c>
      <c r="L128" s="43">
        <v>6</v>
      </c>
    </row>
    <row r="129" spans="1:12" ht="15" x14ac:dyDescent="0.25">
      <c r="A129" s="14"/>
      <c r="B129" s="15"/>
      <c r="C129" s="11"/>
      <c r="D129" s="7" t="s">
        <v>21</v>
      </c>
      <c r="E129" s="42" t="s">
        <v>73</v>
      </c>
      <c r="F129" s="43">
        <v>250</v>
      </c>
      <c r="G129" s="43">
        <v>5.8</v>
      </c>
      <c r="H129" s="43">
        <v>7</v>
      </c>
      <c r="I129" s="43">
        <v>7.1</v>
      </c>
      <c r="J129" s="43">
        <v>115.3</v>
      </c>
      <c r="K129" s="44" t="s">
        <v>70</v>
      </c>
      <c r="L129" s="43">
        <v>16.38</v>
      </c>
    </row>
    <row r="130" spans="1:12" ht="15" x14ac:dyDescent="0.25">
      <c r="A130" s="14"/>
      <c r="B130" s="15"/>
      <c r="C130" s="11"/>
      <c r="D130" s="7" t="s">
        <v>21</v>
      </c>
      <c r="E130" s="42" t="s">
        <v>93</v>
      </c>
      <c r="F130" s="43">
        <v>150</v>
      </c>
      <c r="G130" s="43">
        <v>11.5</v>
      </c>
      <c r="H130" s="43">
        <v>11.1</v>
      </c>
      <c r="I130" s="43">
        <v>28.9</v>
      </c>
      <c r="J130" s="43">
        <v>261.2</v>
      </c>
      <c r="K130" s="44" t="s">
        <v>91</v>
      </c>
      <c r="L130" s="43">
        <v>43.13</v>
      </c>
    </row>
    <row r="131" spans="1:12" ht="15" x14ac:dyDescent="0.25">
      <c r="A131" s="14"/>
      <c r="B131" s="15"/>
      <c r="C131" s="11"/>
      <c r="D131" s="7" t="s">
        <v>34</v>
      </c>
      <c r="E131" s="42" t="s">
        <v>43</v>
      </c>
      <c r="F131" s="43">
        <v>150</v>
      </c>
      <c r="G131" s="43">
        <v>2.2999999999999998</v>
      </c>
      <c r="H131" s="43">
        <v>0.8</v>
      </c>
      <c r="I131" s="43">
        <v>31.5</v>
      </c>
      <c r="J131" s="43">
        <v>141.80000000000001</v>
      </c>
      <c r="K131" s="44" t="s">
        <v>38</v>
      </c>
      <c r="L131" s="43">
        <v>18.75</v>
      </c>
    </row>
    <row r="132" spans="1:12" ht="15" x14ac:dyDescent="0.25">
      <c r="A132" s="14"/>
      <c r="B132" s="15"/>
      <c r="C132" s="11"/>
      <c r="D132" s="7" t="s">
        <v>22</v>
      </c>
      <c r="E132" s="42" t="s">
        <v>59</v>
      </c>
      <c r="F132" s="43">
        <v>30</v>
      </c>
      <c r="G132" s="43">
        <v>2.2999999999999998</v>
      </c>
      <c r="H132" s="43">
        <v>0.2</v>
      </c>
      <c r="I132" s="43">
        <v>14.8</v>
      </c>
      <c r="J132" s="43">
        <v>70.3</v>
      </c>
      <c r="K132" s="44" t="s">
        <v>38</v>
      </c>
      <c r="L132" s="43">
        <v>1.91</v>
      </c>
    </row>
    <row r="133" spans="1:12" ht="15" x14ac:dyDescent="0.25">
      <c r="A133" s="14"/>
      <c r="B133" s="15"/>
      <c r="C133" s="11"/>
      <c r="D133" s="7" t="s">
        <v>25</v>
      </c>
      <c r="E133" s="42" t="s">
        <v>94</v>
      </c>
      <c r="F133" s="43">
        <v>200</v>
      </c>
      <c r="G133" s="43">
        <v>1.4</v>
      </c>
      <c r="H133" s="43">
        <v>0.4</v>
      </c>
      <c r="I133" s="43">
        <v>22.8</v>
      </c>
      <c r="J133" s="43">
        <v>100.4</v>
      </c>
      <c r="K133" s="44" t="s">
        <v>38</v>
      </c>
      <c r="L133" s="43">
        <v>26</v>
      </c>
    </row>
    <row r="134" spans="1:12" ht="15" x14ac:dyDescent="0.2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26</v>
      </c>
      <c r="E137" s="9"/>
      <c r="F137" s="19">
        <f>SUM(F128:F136)</f>
        <v>810</v>
      </c>
      <c r="G137" s="19">
        <f>SUM(G128:G136)</f>
        <v>23.7</v>
      </c>
      <c r="H137" s="19">
        <f>SUM(H128:H136)</f>
        <v>20.9</v>
      </c>
      <c r="I137" s="19">
        <f>SUM(I128:I136)</f>
        <v>107.3</v>
      </c>
      <c r="J137" s="19">
        <f>SUM(J128:J136)</f>
        <v>712.4</v>
      </c>
      <c r="K137" s="25"/>
      <c r="L137" s="19">
        <f>SUM(L128:L136)</f>
        <v>112.17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1360</v>
      </c>
      <c r="G138" s="32">
        <f>G127+G137</f>
        <v>44.2</v>
      </c>
      <c r="H138" s="32">
        <f>H127+H137</f>
        <v>36</v>
      </c>
      <c r="I138" s="32">
        <f>I127+I137</f>
        <v>204.10000000000002</v>
      </c>
      <c r="J138" s="32">
        <f>J127+J137</f>
        <v>1317.1</v>
      </c>
      <c r="K138" s="32"/>
      <c r="L138" s="32">
        <f>L127+L137</f>
        <v>169.11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200</v>
      </c>
      <c r="G139" s="40">
        <v>11</v>
      </c>
      <c r="H139" s="40">
        <v>8.5</v>
      </c>
      <c r="I139" s="40">
        <v>47.9</v>
      </c>
      <c r="J139" s="40">
        <v>311.60000000000002</v>
      </c>
      <c r="K139" s="41" t="s">
        <v>35</v>
      </c>
      <c r="L139" s="40">
        <v>18.5</v>
      </c>
    </row>
    <row r="140" spans="1:12" ht="15" x14ac:dyDescent="0.25">
      <c r="A140" s="23"/>
      <c r="B140" s="15"/>
      <c r="C140" s="11"/>
      <c r="D140" s="6" t="s">
        <v>21</v>
      </c>
      <c r="E140" s="42" t="s">
        <v>67</v>
      </c>
      <c r="F140" s="43">
        <v>70</v>
      </c>
      <c r="G140" s="43">
        <v>8.9</v>
      </c>
      <c r="H140" s="43">
        <v>7</v>
      </c>
      <c r="I140" s="43">
        <v>5.9</v>
      </c>
      <c r="J140" s="43">
        <v>122.3</v>
      </c>
      <c r="K140" s="44" t="s">
        <v>36</v>
      </c>
      <c r="L140" s="43">
        <v>22.68</v>
      </c>
    </row>
    <row r="141" spans="1:12" ht="15" x14ac:dyDescent="0.25">
      <c r="A141" s="23"/>
      <c r="B141" s="15"/>
      <c r="C141" s="11"/>
      <c r="D141" s="7" t="s">
        <v>25</v>
      </c>
      <c r="E141" s="42" t="s">
        <v>96</v>
      </c>
      <c r="F141" s="43">
        <v>200</v>
      </c>
      <c r="G141" s="43">
        <v>0.2</v>
      </c>
      <c r="H141" s="43">
        <v>0</v>
      </c>
      <c r="I141" s="43">
        <v>6.4</v>
      </c>
      <c r="J141" s="43">
        <v>26.8</v>
      </c>
      <c r="K141" s="44" t="s">
        <v>95</v>
      </c>
      <c r="L141" s="43">
        <v>1.28</v>
      </c>
    </row>
    <row r="142" spans="1:12" ht="15.75" customHeight="1" x14ac:dyDescent="0.25">
      <c r="A142" s="23"/>
      <c r="B142" s="15"/>
      <c r="C142" s="11"/>
      <c r="D142" s="7" t="s">
        <v>22</v>
      </c>
      <c r="E142" s="42" t="s">
        <v>59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 t="s">
        <v>38</v>
      </c>
      <c r="L142" s="43">
        <v>1.91</v>
      </c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26</v>
      </c>
      <c r="E146" s="9"/>
      <c r="F146" s="19">
        <f>SUM(F139:F145)</f>
        <v>500</v>
      </c>
      <c r="G146" s="19">
        <f>SUM(G139:G145)</f>
        <v>22.4</v>
      </c>
      <c r="H146" s="19">
        <f>SUM(H139:H145)</f>
        <v>15.7</v>
      </c>
      <c r="I146" s="19">
        <f>SUM(I139:I145)</f>
        <v>75</v>
      </c>
      <c r="J146" s="19">
        <f>SUM(J139:J145)</f>
        <v>531</v>
      </c>
      <c r="K146" s="25"/>
      <c r="L146" s="19">
        <f>SUM(L139:L145)</f>
        <v>44.37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23</v>
      </c>
      <c r="D147" s="7" t="s">
        <v>24</v>
      </c>
      <c r="E147" s="42" t="s">
        <v>99</v>
      </c>
      <c r="F147" s="43">
        <v>100</v>
      </c>
      <c r="G147" s="43">
        <v>2.5</v>
      </c>
      <c r="H147" s="43">
        <v>10.1</v>
      </c>
      <c r="I147" s="43">
        <v>10.4</v>
      </c>
      <c r="J147" s="43">
        <v>143</v>
      </c>
      <c r="K147" s="44" t="s">
        <v>97</v>
      </c>
      <c r="L147" s="43">
        <v>8.23</v>
      </c>
    </row>
    <row r="148" spans="1:12" ht="15" x14ac:dyDescent="0.25">
      <c r="A148" s="23"/>
      <c r="B148" s="15"/>
      <c r="C148" s="11"/>
      <c r="D148" s="7" t="s">
        <v>21</v>
      </c>
      <c r="E148" s="42" t="s">
        <v>100</v>
      </c>
      <c r="F148" s="43">
        <v>250</v>
      </c>
      <c r="G148" s="43">
        <v>8.1999999999999993</v>
      </c>
      <c r="H148" s="43">
        <v>3.5</v>
      </c>
      <c r="I148" s="43">
        <v>18.7</v>
      </c>
      <c r="J148" s="43">
        <v>138.69999999999999</v>
      </c>
      <c r="K148" s="44" t="s">
        <v>98</v>
      </c>
      <c r="L148" s="43">
        <v>16.38</v>
      </c>
    </row>
    <row r="149" spans="1:12" ht="15" x14ac:dyDescent="0.25">
      <c r="A149" s="23"/>
      <c r="B149" s="15"/>
      <c r="C149" s="11"/>
      <c r="D149" s="7" t="s">
        <v>21</v>
      </c>
      <c r="E149" s="42" t="s">
        <v>101</v>
      </c>
      <c r="F149" s="43">
        <v>120</v>
      </c>
      <c r="G149" s="43">
        <v>13.5</v>
      </c>
      <c r="H149" s="43">
        <v>17.100000000000001</v>
      </c>
      <c r="I149" s="43">
        <v>15.6</v>
      </c>
      <c r="J149" s="43">
        <v>270.2</v>
      </c>
      <c r="K149" s="44">
        <v>23</v>
      </c>
      <c r="L149" s="43">
        <v>47.52</v>
      </c>
    </row>
    <row r="150" spans="1:12" ht="15" x14ac:dyDescent="0.25">
      <c r="A150" s="23"/>
      <c r="B150" s="15"/>
      <c r="C150" s="11"/>
      <c r="D150" s="7" t="s">
        <v>25</v>
      </c>
      <c r="E150" s="42" t="s">
        <v>49</v>
      </c>
      <c r="F150" s="43">
        <v>200</v>
      </c>
      <c r="G150" s="43">
        <v>0.4</v>
      </c>
      <c r="H150" s="43">
        <v>0.1</v>
      </c>
      <c r="I150" s="43">
        <v>18.3</v>
      </c>
      <c r="J150" s="43">
        <v>75.900000000000006</v>
      </c>
      <c r="K150" s="44" t="s">
        <v>46</v>
      </c>
      <c r="L150" s="43">
        <v>5.88</v>
      </c>
    </row>
    <row r="151" spans="1:12" ht="15" x14ac:dyDescent="0.25">
      <c r="A151" s="23"/>
      <c r="B151" s="15"/>
      <c r="C151" s="11"/>
      <c r="D151" s="7" t="s">
        <v>22</v>
      </c>
      <c r="E151" s="42" t="s">
        <v>42</v>
      </c>
      <c r="F151" s="43">
        <v>40</v>
      </c>
      <c r="G151" s="43">
        <v>3</v>
      </c>
      <c r="H151" s="43">
        <v>0.3</v>
      </c>
      <c r="I151" s="43">
        <v>19.7</v>
      </c>
      <c r="J151" s="43">
        <v>93.8</v>
      </c>
      <c r="K151" s="44" t="s">
        <v>38</v>
      </c>
      <c r="L151" s="43">
        <v>2.5499999999999998</v>
      </c>
    </row>
    <row r="152" spans="1:12" ht="15" x14ac:dyDescent="0.2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26</v>
      </c>
      <c r="E156" s="9"/>
      <c r="F156" s="19">
        <f>SUM(F147:F155)</f>
        <v>710</v>
      </c>
      <c r="G156" s="19">
        <f>SUM(G147:G155)</f>
        <v>27.599999999999998</v>
      </c>
      <c r="H156" s="19">
        <f>SUM(H147:H155)</f>
        <v>31.100000000000005</v>
      </c>
      <c r="I156" s="19">
        <f>SUM(I147:I155)</f>
        <v>82.7</v>
      </c>
      <c r="J156" s="19">
        <f>SUM(J147:J155)</f>
        <v>721.59999999999991</v>
      </c>
      <c r="K156" s="25"/>
      <c r="L156" s="19">
        <f>SUM(L147:L155)</f>
        <v>80.559999999999988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1210</v>
      </c>
      <c r="G157" s="32">
        <f>G146+G156</f>
        <v>50</v>
      </c>
      <c r="H157" s="32">
        <f>H146+H156</f>
        <v>46.800000000000004</v>
      </c>
      <c r="I157" s="32">
        <f>I146+I156</f>
        <v>157.69999999999999</v>
      </c>
      <c r="J157" s="32">
        <f>J146+J156</f>
        <v>1252.5999999999999</v>
      </c>
      <c r="K157" s="32"/>
      <c r="L157" s="32">
        <f>L146+L156</f>
        <v>124.92999999999998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80</v>
      </c>
      <c r="F158" s="40">
        <v>30</v>
      </c>
      <c r="G158" s="40">
        <v>7</v>
      </c>
      <c r="H158" s="40">
        <v>8.9</v>
      </c>
      <c r="I158" s="40">
        <v>0</v>
      </c>
      <c r="J158" s="40">
        <v>107.5</v>
      </c>
      <c r="K158" s="41" t="s">
        <v>77</v>
      </c>
      <c r="L158" s="40">
        <v>20.149999999999999</v>
      </c>
    </row>
    <row r="159" spans="1:12" ht="15" x14ac:dyDescent="0.25">
      <c r="A159" s="23"/>
      <c r="B159" s="15"/>
      <c r="C159" s="11"/>
      <c r="D159" s="6" t="s">
        <v>21</v>
      </c>
      <c r="E159" s="42" t="s">
        <v>104</v>
      </c>
      <c r="F159" s="43">
        <v>200</v>
      </c>
      <c r="G159" s="43">
        <v>5</v>
      </c>
      <c r="H159" s="43">
        <v>5.9</v>
      </c>
      <c r="I159" s="43">
        <v>24</v>
      </c>
      <c r="J159" s="43">
        <v>168.9</v>
      </c>
      <c r="K159" s="44" t="s">
        <v>102</v>
      </c>
      <c r="L159" s="43">
        <v>11.94</v>
      </c>
    </row>
    <row r="160" spans="1:12" ht="15" x14ac:dyDescent="0.25">
      <c r="A160" s="23"/>
      <c r="B160" s="15"/>
      <c r="C160" s="11"/>
      <c r="D160" s="7" t="s">
        <v>25</v>
      </c>
      <c r="E160" s="42" t="s">
        <v>105</v>
      </c>
      <c r="F160" s="43">
        <v>200</v>
      </c>
      <c r="G160" s="43">
        <v>3.9</v>
      </c>
      <c r="H160" s="43">
        <v>2.9</v>
      </c>
      <c r="I160" s="43">
        <v>11.2</v>
      </c>
      <c r="J160" s="43">
        <v>86</v>
      </c>
      <c r="K160" s="44" t="s">
        <v>103</v>
      </c>
      <c r="L160" s="43">
        <v>9.3000000000000007</v>
      </c>
    </row>
    <row r="161" spans="1:12" ht="15" x14ac:dyDescent="0.25">
      <c r="A161" s="23"/>
      <c r="B161" s="15"/>
      <c r="C161" s="11"/>
      <c r="D161" s="7" t="s">
        <v>34</v>
      </c>
      <c r="E161" s="42" t="s">
        <v>106</v>
      </c>
      <c r="F161" s="43">
        <v>150</v>
      </c>
      <c r="G161" s="43">
        <v>0.6</v>
      </c>
      <c r="H161" s="43">
        <v>0.6</v>
      </c>
      <c r="I161" s="43">
        <v>14.7</v>
      </c>
      <c r="J161" s="43">
        <v>66.599999999999994</v>
      </c>
      <c r="K161" s="44" t="s">
        <v>38</v>
      </c>
      <c r="L161" s="43">
        <v>18.75</v>
      </c>
    </row>
    <row r="162" spans="1:12" ht="15" x14ac:dyDescent="0.25">
      <c r="A162" s="23"/>
      <c r="B162" s="15"/>
      <c r="C162" s="11"/>
      <c r="D162" s="7" t="s">
        <v>22</v>
      </c>
      <c r="E162" s="42" t="s">
        <v>42</v>
      </c>
      <c r="F162" s="43">
        <v>30</v>
      </c>
      <c r="G162" s="43">
        <v>2.2999999999999998</v>
      </c>
      <c r="H162" s="43">
        <v>0.2</v>
      </c>
      <c r="I162" s="43">
        <v>14.8</v>
      </c>
      <c r="J162" s="43">
        <v>70.3</v>
      </c>
      <c r="K162" s="44" t="s">
        <v>38</v>
      </c>
      <c r="L162" s="43">
        <v>1.91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26</v>
      </c>
      <c r="E165" s="9"/>
      <c r="F165" s="19">
        <f>SUM(F158:F164)</f>
        <v>610</v>
      </c>
      <c r="G165" s="19">
        <f>SUM(G158:G164)</f>
        <v>18.8</v>
      </c>
      <c r="H165" s="19">
        <f>SUM(H158:H164)</f>
        <v>18.5</v>
      </c>
      <c r="I165" s="19">
        <f>SUM(I158:I164)</f>
        <v>64.7</v>
      </c>
      <c r="J165" s="19">
        <f>SUM(J158:J164)</f>
        <v>499.3</v>
      </c>
      <c r="K165" s="25"/>
      <c r="L165" s="19">
        <f>SUM(L158:L164)</f>
        <v>62.05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23</v>
      </c>
      <c r="D166" s="7" t="s">
        <v>24</v>
      </c>
      <c r="E166" s="42" t="s">
        <v>109</v>
      </c>
      <c r="F166" s="43">
        <v>100</v>
      </c>
      <c r="G166" s="43">
        <v>5.9</v>
      </c>
      <c r="H166" s="43">
        <v>7.1</v>
      </c>
      <c r="I166" s="43">
        <v>12.7</v>
      </c>
      <c r="J166" s="43">
        <v>138</v>
      </c>
      <c r="K166" s="44" t="s">
        <v>107</v>
      </c>
      <c r="L166" s="43">
        <v>16</v>
      </c>
    </row>
    <row r="167" spans="1:12" ht="15" x14ac:dyDescent="0.25">
      <c r="A167" s="23"/>
      <c r="B167" s="15"/>
      <c r="C167" s="11"/>
      <c r="D167" s="7" t="s">
        <v>21</v>
      </c>
      <c r="E167" s="42" t="s">
        <v>66</v>
      </c>
      <c r="F167" s="43">
        <v>250</v>
      </c>
      <c r="G167" s="43">
        <v>5.4</v>
      </c>
      <c r="H167" s="43">
        <v>7.8</v>
      </c>
      <c r="I167" s="43">
        <v>52.6</v>
      </c>
      <c r="J167" s="43">
        <v>302.10000000000002</v>
      </c>
      <c r="K167" s="44" t="s">
        <v>64</v>
      </c>
      <c r="L167" s="43">
        <v>9.94</v>
      </c>
    </row>
    <row r="168" spans="1:12" ht="15" x14ac:dyDescent="0.25">
      <c r="A168" s="23"/>
      <c r="B168" s="15"/>
      <c r="C168" s="11"/>
      <c r="D168" s="7" t="s">
        <v>21</v>
      </c>
      <c r="E168" s="42" t="s">
        <v>110</v>
      </c>
      <c r="F168" s="43">
        <v>120</v>
      </c>
      <c r="G168" s="43">
        <v>13.4</v>
      </c>
      <c r="H168" s="43">
        <v>12.7</v>
      </c>
      <c r="I168" s="43">
        <v>5.3</v>
      </c>
      <c r="J168" s="43">
        <v>189.2</v>
      </c>
      <c r="K168" s="44" t="s">
        <v>108</v>
      </c>
      <c r="L168" s="43">
        <v>29.93</v>
      </c>
    </row>
    <row r="169" spans="1:12" ht="15" x14ac:dyDescent="0.25">
      <c r="A169" s="23"/>
      <c r="B169" s="15"/>
      <c r="C169" s="11"/>
      <c r="D169" s="7" t="s">
        <v>25</v>
      </c>
      <c r="E169" s="42" t="s">
        <v>111</v>
      </c>
      <c r="F169" s="43">
        <v>200</v>
      </c>
      <c r="G169" s="43">
        <v>1</v>
      </c>
      <c r="H169" s="43">
        <v>0</v>
      </c>
      <c r="I169" s="43">
        <v>25.4</v>
      </c>
      <c r="J169" s="43">
        <v>105.6</v>
      </c>
      <c r="K169" s="44" t="s">
        <v>38</v>
      </c>
      <c r="L169" s="43">
        <v>26</v>
      </c>
    </row>
    <row r="170" spans="1:12" ht="15" x14ac:dyDescent="0.25">
      <c r="A170" s="23"/>
      <c r="B170" s="15"/>
      <c r="C170" s="11"/>
      <c r="D170" s="7" t="s">
        <v>22</v>
      </c>
      <c r="E170" s="42" t="s">
        <v>59</v>
      </c>
      <c r="F170" s="43">
        <v>40</v>
      </c>
      <c r="G170" s="43">
        <v>2.7</v>
      </c>
      <c r="H170" s="43">
        <v>0.3</v>
      </c>
      <c r="I170" s="43">
        <v>17.2</v>
      </c>
      <c r="J170" s="43">
        <v>82</v>
      </c>
      <c r="K170" s="44" t="s">
        <v>38</v>
      </c>
      <c r="L170" s="43">
        <v>2.5499999999999998</v>
      </c>
    </row>
    <row r="171" spans="1:12" ht="15" x14ac:dyDescent="0.2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26</v>
      </c>
      <c r="E175" s="9"/>
      <c r="F175" s="19">
        <f>SUM(F166:F174)</f>
        <v>710</v>
      </c>
      <c r="G175" s="19">
        <f>SUM(G166:G174)</f>
        <v>28.400000000000002</v>
      </c>
      <c r="H175" s="19">
        <f>SUM(H166:H174)</f>
        <v>27.9</v>
      </c>
      <c r="I175" s="19">
        <f>SUM(I166:I174)</f>
        <v>113.2</v>
      </c>
      <c r="J175" s="19">
        <f>SUM(J166:J174)</f>
        <v>816.9</v>
      </c>
      <c r="K175" s="25"/>
      <c r="L175" s="19">
        <f>SUM(L166:L174)</f>
        <v>84.42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1320</v>
      </c>
      <c r="G176" s="32">
        <f>G165+G175</f>
        <v>47.2</v>
      </c>
      <c r="H176" s="32">
        <f>H165+H175</f>
        <v>46.4</v>
      </c>
      <c r="I176" s="32">
        <f>I165+I175</f>
        <v>177.9</v>
      </c>
      <c r="J176" s="32">
        <f>J165+J175</f>
        <v>1316.2</v>
      </c>
      <c r="K176" s="32"/>
      <c r="L176" s="32">
        <f>L165+L175</f>
        <v>146.47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24</v>
      </c>
      <c r="E177" s="39" t="s">
        <v>55</v>
      </c>
      <c r="F177" s="40">
        <v>20</v>
      </c>
      <c r="G177" s="40">
        <v>0.6</v>
      </c>
      <c r="H177" s="40">
        <v>0</v>
      </c>
      <c r="I177" s="40">
        <v>1.2</v>
      </c>
      <c r="J177" s="40">
        <v>7.4</v>
      </c>
      <c r="K177" s="41" t="s">
        <v>51</v>
      </c>
      <c r="L177" s="40">
        <v>20.149999999999999</v>
      </c>
    </row>
    <row r="178" spans="1:12" ht="15" x14ac:dyDescent="0.25">
      <c r="A178" s="23"/>
      <c r="B178" s="15"/>
      <c r="C178" s="11"/>
      <c r="D178" s="6" t="s">
        <v>21</v>
      </c>
      <c r="E178" s="42" t="s">
        <v>56</v>
      </c>
      <c r="F178" s="43">
        <v>230</v>
      </c>
      <c r="G178" s="43">
        <v>4.7</v>
      </c>
      <c r="H178" s="43">
        <v>8.1</v>
      </c>
      <c r="I178" s="43">
        <v>30.4</v>
      </c>
      <c r="J178" s="43">
        <v>213.7</v>
      </c>
      <c r="K178" s="44" t="s">
        <v>52</v>
      </c>
      <c r="L178" s="43">
        <v>16.489999999999998</v>
      </c>
    </row>
    <row r="179" spans="1:12" ht="15" x14ac:dyDescent="0.25">
      <c r="A179" s="23"/>
      <c r="B179" s="15"/>
      <c r="C179" s="11"/>
      <c r="D179" s="7" t="s">
        <v>21</v>
      </c>
      <c r="E179" s="42" t="s">
        <v>112</v>
      </c>
      <c r="F179" s="43">
        <v>75</v>
      </c>
      <c r="G179" s="43">
        <v>9.1999999999999993</v>
      </c>
      <c r="H179" s="43">
        <v>7.5</v>
      </c>
      <c r="I179" s="43">
        <v>5.4</v>
      </c>
      <c r="J179" s="43">
        <v>125.9</v>
      </c>
      <c r="K179" s="44" t="s">
        <v>36</v>
      </c>
      <c r="L179" s="43">
        <v>33.43</v>
      </c>
    </row>
    <row r="180" spans="1:12" ht="15" x14ac:dyDescent="0.25">
      <c r="A180" s="23"/>
      <c r="B180" s="15"/>
      <c r="C180" s="11"/>
      <c r="D180" s="7" t="s">
        <v>114</v>
      </c>
      <c r="E180" s="42" t="s">
        <v>113</v>
      </c>
      <c r="F180" s="43">
        <v>30</v>
      </c>
      <c r="G180" s="43">
        <v>1</v>
      </c>
      <c r="H180" s="43">
        <v>0.7</v>
      </c>
      <c r="I180" s="43">
        <v>2.7</v>
      </c>
      <c r="J180" s="43">
        <v>21.2</v>
      </c>
      <c r="K180" s="44" t="s">
        <v>115</v>
      </c>
      <c r="L180" s="43">
        <v>3.9</v>
      </c>
    </row>
    <row r="181" spans="1:12" ht="15" x14ac:dyDescent="0.25">
      <c r="A181" s="23"/>
      <c r="B181" s="15"/>
      <c r="C181" s="11"/>
      <c r="D181" s="7" t="s">
        <v>25</v>
      </c>
      <c r="E181" s="42" t="s">
        <v>58</v>
      </c>
      <c r="F181" s="43">
        <v>200</v>
      </c>
      <c r="G181" s="43">
        <v>0.2</v>
      </c>
      <c r="H181" s="43">
        <v>0.1</v>
      </c>
      <c r="I181" s="43">
        <v>6.6</v>
      </c>
      <c r="J181" s="43">
        <v>27.9</v>
      </c>
      <c r="K181" s="44" t="s">
        <v>54</v>
      </c>
      <c r="L181" s="43">
        <v>2.78</v>
      </c>
    </row>
    <row r="182" spans="1:12" ht="15" x14ac:dyDescent="0.25">
      <c r="A182" s="23"/>
      <c r="B182" s="15"/>
      <c r="C182" s="11"/>
      <c r="D182" s="6" t="s">
        <v>22</v>
      </c>
      <c r="E182" s="42" t="s">
        <v>42</v>
      </c>
      <c r="F182" s="43">
        <v>40</v>
      </c>
      <c r="G182" s="43">
        <v>3</v>
      </c>
      <c r="H182" s="43">
        <v>0.3</v>
      </c>
      <c r="I182" s="43">
        <v>19.7</v>
      </c>
      <c r="J182" s="43">
        <v>93.8</v>
      </c>
      <c r="K182" s="44" t="s">
        <v>38</v>
      </c>
      <c r="L182" s="43">
        <v>2.5499999999999998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26</v>
      </c>
      <c r="E184" s="9"/>
      <c r="F184" s="19">
        <f>SUM(F177:F183)</f>
        <v>595</v>
      </c>
      <c r="G184" s="19">
        <f>SUM(G177:G183)</f>
        <v>18.7</v>
      </c>
      <c r="H184" s="19">
        <f>SUM(H177:H183)</f>
        <v>16.700000000000003</v>
      </c>
      <c r="I184" s="19">
        <f>SUM(I177:I183)</f>
        <v>66</v>
      </c>
      <c r="J184" s="19">
        <f>SUM(J177:J183)</f>
        <v>489.9</v>
      </c>
      <c r="K184" s="25"/>
      <c r="L184" s="19">
        <f>SUM(L177:L183)</f>
        <v>79.3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23</v>
      </c>
      <c r="D185" s="7" t="s">
        <v>24</v>
      </c>
      <c r="E185" s="42" t="s">
        <v>116</v>
      </c>
      <c r="F185" s="43">
        <v>60</v>
      </c>
      <c r="G185" s="43">
        <v>0.6</v>
      </c>
      <c r="H185" s="43">
        <v>3.1</v>
      </c>
      <c r="I185" s="43">
        <v>1.8</v>
      </c>
      <c r="J185" s="43">
        <v>37.5</v>
      </c>
      <c r="K185" s="44" t="s">
        <v>107</v>
      </c>
      <c r="L185" s="43">
        <v>13.5</v>
      </c>
    </row>
    <row r="186" spans="1:12" ht="15" x14ac:dyDescent="0.25">
      <c r="A186" s="23"/>
      <c r="B186" s="15"/>
      <c r="C186" s="11"/>
      <c r="D186" s="7" t="s">
        <v>21</v>
      </c>
      <c r="E186" s="42" t="s">
        <v>117</v>
      </c>
      <c r="F186" s="43">
        <v>250</v>
      </c>
      <c r="G186" s="43">
        <v>5.9</v>
      </c>
      <c r="H186" s="43">
        <v>7.2</v>
      </c>
      <c r="I186" s="43">
        <v>17</v>
      </c>
      <c r="J186" s="43">
        <v>156.9</v>
      </c>
      <c r="K186" s="44" t="s">
        <v>64</v>
      </c>
      <c r="L186" s="43">
        <v>9.94</v>
      </c>
    </row>
    <row r="187" spans="1:12" ht="15" x14ac:dyDescent="0.25">
      <c r="A187" s="23"/>
      <c r="B187" s="15"/>
      <c r="C187" s="11"/>
      <c r="D187" s="7" t="s">
        <v>21</v>
      </c>
      <c r="E187" s="42" t="s">
        <v>60</v>
      </c>
      <c r="F187" s="43">
        <v>250</v>
      </c>
      <c r="G187" s="43">
        <v>28.2</v>
      </c>
      <c r="H187" s="43">
        <v>14.1</v>
      </c>
      <c r="I187" s="43">
        <v>36.9</v>
      </c>
      <c r="J187" s="43">
        <v>386.9</v>
      </c>
      <c r="K187" s="44" t="s">
        <v>108</v>
      </c>
      <c r="L187" s="43">
        <v>33.75</v>
      </c>
    </row>
    <row r="188" spans="1:12" ht="15" x14ac:dyDescent="0.25">
      <c r="A188" s="23"/>
      <c r="B188" s="15"/>
      <c r="C188" s="11"/>
      <c r="D188" s="7" t="s">
        <v>25</v>
      </c>
      <c r="E188" s="42" t="s">
        <v>118</v>
      </c>
      <c r="F188" s="43">
        <v>200</v>
      </c>
      <c r="G188" s="43">
        <v>0.3</v>
      </c>
      <c r="H188" s="43">
        <v>0.1</v>
      </c>
      <c r="I188" s="43">
        <v>7.6</v>
      </c>
      <c r="J188" s="43">
        <v>32</v>
      </c>
      <c r="K188" s="44" t="s">
        <v>38</v>
      </c>
      <c r="L188" s="43">
        <v>7.25</v>
      </c>
    </row>
    <row r="189" spans="1:12" ht="15" x14ac:dyDescent="0.2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26</v>
      </c>
      <c r="E194" s="9"/>
      <c r="F194" s="19">
        <f>SUM(F185:F193)</f>
        <v>760</v>
      </c>
      <c r="G194" s="19">
        <f>SUM(G185:G193)</f>
        <v>35</v>
      </c>
      <c r="H194" s="19">
        <f>SUM(H185:H193)</f>
        <v>24.5</v>
      </c>
      <c r="I194" s="19">
        <f>SUM(I185:I193)</f>
        <v>63.300000000000004</v>
      </c>
      <c r="J194" s="19">
        <f>SUM(J185:J193)</f>
        <v>613.29999999999995</v>
      </c>
      <c r="K194" s="25"/>
      <c r="L194" s="19">
        <f>SUM(L185:L193)</f>
        <v>64.44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1355</v>
      </c>
      <c r="G195" s="32">
        <f>G184+G194</f>
        <v>53.7</v>
      </c>
      <c r="H195" s="32">
        <f>H184+H194</f>
        <v>41.2</v>
      </c>
      <c r="I195" s="32">
        <f>I184+I194</f>
        <v>129.30000000000001</v>
      </c>
      <c r="J195" s="32">
        <f>J184+J194</f>
        <v>1103.1999999999998</v>
      </c>
      <c r="K195" s="32"/>
      <c r="L195" s="32">
        <f>L184+L194</f>
        <v>143.74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1277</v>
      </c>
      <c r="G196" s="34">
        <f>(G24+G43+G62+G81+G100+G119+G138+G157+G176+G195)/(IF(G24=0,0,1)+IF(G43=0,0,1)+IF(G62=0,0,1)+IF(G81=0,0,1)+IF(G100=0,0,1)+IF(G119=0,0,1)+IF(G138=0,0,1)+IF(G157=0,0,1)+IF(G176=0,0,1)+IF(G195=0,0,1))</f>
        <v>49.61</v>
      </c>
      <c r="H196" s="34">
        <f>(H24+H43+H62+H81+H100+H119+H138+H157+H176+H195)/(IF(H24=0,0,1)+IF(H43=0,0,1)+IF(H62=0,0,1)+IF(H81=0,0,1)+IF(H100=0,0,1)+IF(H119=0,0,1)+IF(H138=0,0,1)+IF(H157=0,0,1)+IF(H176=0,0,1)+IF(H195=0,0,1))</f>
        <v>39.76</v>
      </c>
      <c r="I196" s="34">
        <f>(I24+I43+I62+I81+I100+I119+I138+I157+I176+I195)/(IF(I24=0,0,1)+IF(I43=0,0,1)+IF(I62=0,0,1)+IF(I81=0,0,1)+IF(I100=0,0,1)+IF(I119=0,0,1)+IF(I138=0,0,1)+IF(I157=0,0,1)+IF(I176=0,0,1)+IF(I195=0,0,1))</f>
        <v>169.13000000000002</v>
      </c>
      <c r="J196" s="34">
        <f>(J24+J43+J62+J81+J100+J119+J138+J157+J176+J195)/(IF(J24=0,0,1)+IF(J43=0,0,1)+IF(J62=0,0,1)+IF(J81=0,0,1)+IF(J100=0,0,1)+IF(J119=0,0,1)+IF(J138=0,0,1)+IF(J157=0,0,1)+IF(J176=0,0,1)+IF(J195=0,0,1))</f>
        <v>1232.25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158.499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2025-09-11T11:39:48Z</dcterms:modified>
</cp:coreProperties>
</file>